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Jose Luis\AppData\Local\Microsoft\Windows\Temporary Internet Files\Content.Outlook\O7BD21IR\"/>
    </mc:Choice>
  </mc:AlternateContent>
  <bookViews>
    <workbookView xWindow="0" yWindow="0" windowWidth="28800" windowHeight="12435"/>
  </bookViews>
  <sheets>
    <sheet name="Sociedades" sheetId="2" r:id="rId1"/>
  </sheets>
  <definedNames>
    <definedName name="_xlnm._FilterDatabase" localSheetId="0" hidden="1">Sociedades!$A$2:$F$2</definedName>
    <definedName name="_ftn1" localSheetId="0">Sociedades!#REF!</definedName>
    <definedName name="_ftnref1" localSheetId="0">Sociedades!$E$39</definedName>
    <definedName name="_xlnm.Print_Titles" localSheetId="0">Sociedades!$1:$2</definedName>
  </definedNames>
  <calcPr calcId="152511"/>
  <fileRecoveryPr autoRecover="0"/>
</workbook>
</file>

<file path=xl/calcChain.xml><?xml version="1.0" encoding="utf-8"?>
<calcChain xmlns="http://schemas.openxmlformats.org/spreadsheetml/2006/main">
  <c r="F81" i="2" l="1"/>
  <c r="E81" i="2"/>
  <c r="F22" i="2"/>
  <c r="E22" i="2"/>
  <c r="D22" i="2"/>
  <c r="F6" i="2" l="1"/>
  <c r="E6" i="2"/>
  <c r="D6" i="2"/>
  <c r="F18" i="2"/>
  <c r="E18" i="2"/>
  <c r="D18" i="2"/>
  <c r="F10" i="2"/>
  <c r="E10" i="2"/>
  <c r="D10" i="2"/>
  <c r="D81" i="2" l="1"/>
</calcChain>
</file>

<file path=xl/sharedStrings.xml><?xml version="1.0" encoding="utf-8"?>
<sst xmlns="http://schemas.openxmlformats.org/spreadsheetml/2006/main" count="146" uniqueCount="136">
  <si>
    <t>BBVA</t>
  </si>
  <si>
    <t>BANKINTER</t>
  </si>
  <si>
    <t>BCO. SABADELL</t>
  </si>
  <si>
    <t>DEUTSCHE BANK</t>
  </si>
  <si>
    <t>J.P.MORGAN CHASE</t>
  </si>
  <si>
    <t>CREDIT SUISSE</t>
  </si>
  <si>
    <t>RENTA 4</t>
  </si>
  <si>
    <t>CAJA CAMINOS</t>
  </si>
  <si>
    <t>GESTEFIN</t>
  </si>
  <si>
    <t>GRUPO</t>
  </si>
  <si>
    <t>GESTORA</t>
  </si>
  <si>
    <t>UBS</t>
  </si>
  <si>
    <t>UNICAJA</t>
  </si>
  <si>
    <t>RANKING POR GRUPOS DE SOCIEDADES DE INVERSIÓN</t>
  </si>
  <si>
    <t>BANCA MARCH</t>
  </si>
  <si>
    <t>IBERCAJA</t>
  </si>
  <si>
    <t>CREDIT AGRICOLE</t>
  </si>
  <si>
    <t>WELZIA</t>
  </si>
  <si>
    <t>INTERBROKERS</t>
  </si>
  <si>
    <t>GESCONSULT</t>
  </si>
  <si>
    <t>MUTUA MADRILEÑA</t>
  </si>
  <si>
    <t>MAPFRE</t>
  </si>
  <si>
    <t>TRESSIS</t>
  </si>
  <si>
    <t>ABANTE</t>
  </si>
  <si>
    <t>ASESORES Y GESTORES</t>
  </si>
  <si>
    <t>MERCHBANC</t>
  </si>
  <si>
    <t>MIRABAUD</t>
  </si>
  <si>
    <t>RENTA 4 GESTORA</t>
  </si>
  <si>
    <t>GESCOOPERATIVO</t>
  </si>
  <si>
    <t>LOMBARD ODIER</t>
  </si>
  <si>
    <t>MEDIOLANUM</t>
  </si>
  <si>
    <t>BANKIA</t>
  </si>
  <si>
    <t>BANCO ALCALÁ</t>
  </si>
  <si>
    <t>EGERIA</t>
  </si>
  <si>
    <t>EGERIA ACTIVOS</t>
  </si>
  <si>
    <t>AMUNDI</t>
  </si>
  <si>
    <t xml:space="preserve">URQUIJO GESTIÓN </t>
  </si>
  <si>
    <t>ALTEGUI GESTIÓN</t>
  </si>
  <si>
    <t>UBS GESTIÓN</t>
  </si>
  <si>
    <t>BNP PARIBAS ESPAÑA</t>
  </si>
  <si>
    <t>MIRABAUD GESTIÓN</t>
  </si>
  <si>
    <t>GESIURIS AM</t>
  </si>
  <si>
    <t>INVERSIS</t>
  </si>
  <si>
    <t>GESALCALÁ</t>
  </si>
  <si>
    <t>JULIUS BAER</t>
  </si>
  <si>
    <t>JPMORGAN GESTIÓN</t>
  </si>
  <si>
    <t>KUTXABANK</t>
  </si>
  <si>
    <t>BANKINTER GESTIÓN</t>
  </si>
  <si>
    <t>MDEF GESTEFIN</t>
  </si>
  <si>
    <t>FINECO PATRIMONIOS</t>
  </si>
  <si>
    <t>SANTANDER PRIVATE BANKING</t>
  </si>
  <si>
    <t>EDM GESTIÓN</t>
  </si>
  <si>
    <t>Rkg.</t>
  </si>
  <si>
    <t>CREDIT SUISSE GESTIÓN</t>
  </si>
  <si>
    <t>BANKIA FONDOS</t>
  </si>
  <si>
    <t>BNP AM</t>
  </si>
  <si>
    <t>A&amp;G FONDOS</t>
  </si>
  <si>
    <t>GAESCO GESTIÓN</t>
  </si>
  <si>
    <t>TRESSIS GESTIÓN</t>
  </si>
  <si>
    <t>ATL 12 CAPITAL GESTIÓN</t>
  </si>
  <si>
    <t>GESTIFONSA</t>
  </si>
  <si>
    <t>MUTUACTIVOS</t>
  </si>
  <si>
    <t>GESINTER</t>
  </si>
  <si>
    <t>LINK SECURITIES SV</t>
  </si>
  <si>
    <t>CRONISTA CARRERES DE INVERSIONES, SICAV</t>
  </si>
  <si>
    <t>ARBARIN SICAV</t>
  </si>
  <si>
    <t>INVERSIONES NAIRA SICAV</t>
  </si>
  <si>
    <t>INTERVALOR SICAV</t>
  </si>
  <si>
    <t>ABANTE GESTIÓN</t>
  </si>
  <si>
    <t>FOMENTO AHORRO INV. MOB. SICAV</t>
  </si>
  <si>
    <t>KBL EUROP.PRIV.BANKERS</t>
  </si>
  <si>
    <t>FCS</t>
  </si>
  <si>
    <t>FCS AM</t>
  </si>
  <si>
    <t xml:space="preserve">Muestra aproximada del 99% del patrimonio </t>
  </si>
  <si>
    <t>Incluye sociedades de inversión libre</t>
  </si>
  <si>
    <t>CAJA RURAL</t>
  </si>
  <si>
    <t>NOVO BANCO GESTIÓN</t>
  </si>
  <si>
    <t>GRUPO NOVO BANCO</t>
  </si>
  <si>
    <t>RENTA INSULAR CANARIA SICAV</t>
  </si>
  <si>
    <t>CAIXABANK</t>
  </si>
  <si>
    <t>CATALANA OCCIDENTE</t>
  </si>
  <si>
    <t>MAGALLANES</t>
  </si>
  <si>
    <t>MAGALLANES VALUE INVES.</t>
  </si>
  <si>
    <t>AURIGA</t>
  </si>
  <si>
    <t>PACTIO</t>
  </si>
  <si>
    <t>BANK DEGROOF PETERCAM</t>
  </si>
  <si>
    <t>DEGROOF PETERCAM</t>
  </si>
  <si>
    <t>CAIXABANK AM</t>
  </si>
  <si>
    <t>BBVA AM</t>
  </si>
  <si>
    <t>MARCH AM</t>
  </si>
  <si>
    <t>ANDBANK WM</t>
  </si>
  <si>
    <t>DUX INVERSORES</t>
  </si>
  <si>
    <t>ATL CAPITAL</t>
  </si>
  <si>
    <t>IMANTIA CAPITAL</t>
  </si>
  <si>
    <t>AZVALOR</t>
  </si>
  <si>
    <t>AZVALOR AM</t>
  </si>
  <si>
    <t>TREA AM</t>
  </si>
  <si>
    <t>QUADRIGA AM</t>
  </si>
  <si>
    <t>SOLVENTIS SGIIC</t>
  </si>
  <si>
    <t>SOLVENTIS</t>
  </si>
  <si>
    <t>GVC GAESCO</t>
  </si>
  <si>
    <t>PACTIO GESTIÓN</t>
  </si>
  <si>
    <t>MAPFRE AM</t>
  </si>
  <si>
    <t>SABADELL AM</t>
  </si>
  <si>
    <t xml:space="preserve">INTERMONEY  </t>
  </si>
  <si>
    <t>ALANTRA WM</t>
  </si>
  <si>
    <t>KBL ESPAÑA AM</t>
  </si>
  <si>
    <t>UNIGEST</t>
  </si>
  <si>
    <t xml:space="preserve"> PATRIMONIO</t>
  </si>
  <si>
    <t>NÚMERO</t>
  </si>
  <si>
    <t>SANTANDER</t>
  </si>
  <si>
    <t>ESFERA CAPITAL GESTIÓN</t>
  </si>
  <si>
    <t>GCO GESTIÓN DE ACTIVOS</t>
  </si>
  <si>
    <t>INTERMONEY GESTIÓN</t>
  </si>
  <si>
    <t>VARIANZA GESTIÓN</t>
  </si>
  <si>
    <t>GESIURIS</t>
  </si>
  <si>
    <t>BUY &amp; HOLD</t>
  </si>
  <si>
    <r>
      <t>MEDIOLANUM GESTIÓN</t>
    </r>
    <r>
      <rPr>
        <sz val="8"/>
        <color indexed="18"/>
        <rFont val="Comic Sans MS"/>
        <family val="2"/>
      </rPr>
      <t/>
    </r>
  </si>
  <si>
    <r>
      <t>T O T A L</t>
    </r>
    <r>
      <rPr>
        <b/>
        <sz val="10"/>
        <color theme="0"/>
        <rFont val="Arial"/>
        <family val="2"/>
      </rPr>
      <t xml:space="preserve"> </t>
    </r>
    <r>
      <rPr>
        <sz val="8"/>
        <color theme="0"/>
        <rFont val="Comic Sans MS"/>
        <family val="2"/>
      </rPr>
      <t xml:space="preserve"> </t>
    </r>
    <r>
      <rPr>
        <i/>
        <sz val="8"/>
        <color theme="0"/>
        <rFont val="Comic Sans MS"/>
        <family val="2"/>
      </rPr>
      <t>(en miles de euros)</t>
    </r>
  </si>
  <si>
    <t>COBAS</t>
  </si>
  <si>
    <t>COBAS AM</t>
  </si>
  <si>
    <t>ATTITUDE GESTIÓN</t>
  </si>
  <si>
    <t>ATTITUDE ASESORES</t>
  </si>
  <si>
    <r>
      <t>ACCIONISTAS</t>
    </r>
    <r>
      <rPr>
        <b/>
        <vertAlign val="superscript"/>
        <sz val="10"/>
        <color indexed="9"/>
        <rFont val="Arial Narrow"/>
        <family val="2"/>
      </rPr>
      <t xml:space="preserve"> (1)</t>
    </r>
  </si>
  <si>
    <t>MUZA GESTIÓN DE ACTIVOS</t>
  </si>
  <si>
    <t>FIN-BROK, SGC</t>
  </si>
  <si>
    <t>ESFERA CAPITAL</t>
  </si>
  <si>
    <t>MUZA</t>
  </si>
  <si>
    <t>GINVEST AM</t>
  </si>
  <si>
    <t>GINVEST</t>
  </si>
  <si>
    <t>DEUTSCHE WM</t>
  </si>
  <si>
    <t>AUGUSTUS</t>
  </si>
  <si>
    <t>AUGUSTUS CAPITAL AM</t>
  </si>
  <si>
    <t>ANDBANK ESPAÑA</t>
  </si>
  <si>
    <t>ORFEO CAPITAL</t>
  </si>
  <si>
    <t>(1) Información número accionistas: últimos datos disponibles. Datos actualizados a 30 de septiembre del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</si>
</sst>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€_-;\-* #,##0.00\ _€_-;_-* &quot;-&quot;??\ _€_-;_-@_-"/>
    <numFmt numFmtId="164" formatCode="_-* #,##0.00\ _p_t_a_-;\-* #,##0.00\ _p_t_a_-;_-* &quot;-&quot;??\ _p_t_a_-;_-@_-"/>
    <numFmt numFmtId="165" formatCode="dd\-mm\-yy"/>
    <numFmt numFmtId="166" formatCode="0.0%"/>
  </numFmts>
  <fonts count="44">
    <font>
      <sz val="8"/>
      <name val="Comic Sans MS"/>
    </font>
    <font>
      <sz val="11"/>
      <color theme="1"/>
      <name val="Calibri"/>
      <family val="2"/>
      <scheme val="minor"/>
    </font>
    <font>
      <sz val="10"/>
      <color theme="1"/>
      <name val="Century Gothic"/>
      <family val="2"/>
    </font>
    <font>
      <sz val="10"/>
      <color theme="1"/>
      <name val="Century Gothic"/>
      <family val="2"/>
    </font>
    <font>
      <sz val="10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sz val="10"/>
      <color theme="1"/>
      <name val="Arial"/>
      <family val="2"/>
    </font>
    <font>
      <sz val="10"/>
      <color theme="0"/>
      <name val="Arial"/>
      <family val="2"/>
    </font>
    <font>
      <sz val="10"/>
      <color rgb="FF006100"/>
      <name val="Arial"/>
      <family val="2"/>
    </font>
    <font>
      <b/>
      <sz val="10"/>
      <color rgb="FFFA7D00"/>
      <name val="Arial"/>
      <family val="2"/>
    </font>
    <font>
      <b/>
      <sz val="10"/>
      <color theme="0"/>
      <name val="Arial"/>
      <family val="2"/>
    </font>
    <font>
      <sz val="10"/>
      <color rgb="FFFA7D00"/>
      <name val="Arial"/>
      <family val="2"/>
    </font>
    <font>
      <b/>
      <sz val="11"/>
      <color theme="3"/>
      <name val="Arial"/>
      <family val="2"/>
    </font>
    <font>
      <sz val="10"/>
      <color rgb="FF3F3F76"/>
      <name val="Arial"/>
      <family val="2"/>
    </font>
    <font>
      <sz val="10"/>
      <color rgb="FF9C0006"/>
      <name val="Arial"/>
      <family val="2"/>
    </font>
    <font>
      <sz val="10"/>
      <color rgb="FF9C6500"/>
      <name val="Arial"/>
      <family val="2"/>
    </font>
    <font>
      <b/>
      <sz val="10"/>
      <color rgb="FF3F3F3F"/>
      <name val="Arial"/>
      <family val="2"/>
    </font>
    <font>
      <sz val="10"/>
      <color rgb="FFFF0000"/>
      <name val="Arial"/>
      <family val="2"/>
    </font>
    <font>
      <i/>
      <sz val="10"/>
      <color rgb="FF7F7F7F"/>
      <name val="Arial"/>
      <family val="2"/>
    </font>
    <font>
      <b/>
      <sz val="18"/>
      <color theme="3"/>
      <name val="Cambria"/>
      <family val="2"/>
    </font>
    <font>
      <b/>
      <sz val="13"/>
      <color theme="3"/>
      <name val="Arial"/>
      <family val="2"/>
    </font>
    <font>
      <b/>
      <sz val="10"/>
      <color theme="1"/>
      <name val="Arial"/>
      <family val="2"/>
    </font>
    <font>
      <sz val="8"/>
      <color indexed="18"/>
      <name val="Comic Sans MS"/>
      <family val="2"/>
    </font>
    <font>
      <b/>
      <sz val="12"/>
      <color indexed="9"/>
      <name val="Arial"/>
      <family val="2"/>
    </font>
    <font>
      <sz val="8"/>
      <name val="Arial Narrow"/>
      <family val="2"/>
    </font>
    <font>
      <b/>
      <sz val="10"/>
      <color indexed="9"/>
      <name val="Arial Narrow"/>
      <family val="2"/>
    </font>
    <font>
      <b/>
      <sz val="9"/>
      <name val="Arial Narrow"/>
      <family val="2"/>
    </font>
    <font>
      <b/>
      <sz val="9"/>
      <color rgb="FF003380"/>
      <name val="Arial"/>
      <family val="2"/>
    </font>
    <font>
      <sz val="9"/>
      <color rgb="FF00338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sz val="8"/>
      <name val="Arial Narrow"/>
      <family val="2"/>
    </font>
    <font>
      <b/>
      <sz val="10"/>
      <color indexed="9"/>
      <name val="Arial"/>
      <family val="2"/>
    </font>
    <font>
      <b/>
      <sz val="10"/>
      <color theme="0"/>
      <name val="Arial"/>
      <family val="2"/>
    </font>
    <font>
      <i/>
      <sz val="8"/>
      <name val="Arial Narrow"/>
      <family val="2"/>
    </font>
    <font>
      <sz val="9"/>
      <name val="Arial Narrow"/>
      <family val="2"/>
    </font>
    <font>
      <sz val="8"/>
      <color theme="0"/>
      <name val="Comic Sans MS"/>
      <family val="2"/>
    </font>
    <font>
      <i/>
      <sz val="8"/>
      <color theme="0"/>
      <name val="Comic Sans MS"/>
      <family val="2"/>
    </font>
    <font>
      <b/>
      <sz val="9"/>
      <color rgb="FF0070C0"/>
      <name val="Arial"/>
      <family val="2"/>
    </font>
    <font>
      <sz val="8"/>
      <name val="Comic Sans MS"/>
      <family val="4"/>
    </font>
    <font>
      <b/>
      <vertAlign val="superscript"/>
      <sz val="10"/>
      <color indexed="9"/>
      <name val="Arial Narrow"/>
      <family val="2"/>
    </font>
    <font>
      <sz val="8"/>
      <color rgb="FFFF0000"/>
      <name val="Arial Narrow"/>
      <family val="2"/>
    </font>
    <font>
      <sz val="10"/>
      <name val="Arial"/>
      <family val="2"/>
    </font>
  </fonts>
  <fills count="35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6EF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003380"/>
        <bgColor indexed="64"/>
      </patternFill>
    </fill>
    <fill>
      <patternFill patternType="solid">
        <fgColor rgb="FF0070C0"/>
        <bgColor indexed="64"/>
      </patternFill>
    </fill>
  </fills>
  <borders count="43">
    <border>
      <left/>
      <right/>
      <top/>
      <bottom/>
      <diagonal/>
    </border>
    <border>
      <left/>
      <right style="medium">
        <color indexed="9"/>
      </right>
      <top style="thin">
        <color indexed="64"/>
      </top>
      <bottom/>
      <diagonal/>
    </border>
    <border>
      <left style="medium">
        <color indexed="9"/>
      </left>
      <right style="medium">
        <color indexed="9"/>
      </right>
      <top style="thin">
        <color indexed="64"/>
      </top>
      <bottom/>
      <diagonal/>
    </border>
    <border>
      <left style="medium">
        <color indexed="9"/>
      </left>
      <right/>
      <top style="thin">
        <color indexed="64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thin">
        <color rgb="FF003380"/>
      </right>
      <top/>
      <bottom/>
      <diagonal/>
    </border>
    <border>
      <left style="thin">
        <color rgb="FF003380"/>
      </left>
      <right style="thin">
        <color rgb="FF003380"/>
      </right>
      <top/>
      <bottom/>
      <diagonal/>
    </border>
    <border>
      <left style="thin">
        <color rgb="FF003380"/>
      </left>
      <right/>
      <top/>
      <bottom/>
      <diagonal/>
    </border>
    <border>
      <left/>
      <right style="medium">
        <color indexed="9"/>
      </right>
      <top/>
      <bottom style="medium">
        <color indexed="9"/>
      </bottom>
      <diagonal/>
    </border>
    <border>
      <left style="medium">
        <color indexed="9"/>
      </left>
      <right style="medium">
        <color indexed="9"/>
      </right>
      <top/>
      <bottom style="medium">
        <color indexed="9"/>
      </bottom>
      <diagonal/>
    </border>
    <border>
      <left style="medium">
        <color indexed="9"/>
      </left>
      <right/>
      <top/>
      <bottom style="medium">
        <color indexed="9"/>
      </bottom>
      <diagonal/>
    </border>
    <border>
      <left/>
      <right style="thin">
        <color rgb="FF003380"/>
      </right>
      <top style="dotted">
        <color rgb="FF0070C0"/>
      </top>
      <bottom style="dotted">
        <color rgb="FF0070C0"/>
      </bottom>
      <diagonal/>
    </border>
    <border>
      <left style="thin">
        <color rgb="FF003380"/>
      </left>
      <right style="thin">
        <color rgb="FF003380"/>
      </right>
      <top style="dotted">
        <color rgb="FF0070C0"/>
      </top>
      <bottom style="dotted">
        <color rgb="FF0070C0"/>
      </bottom>
      <diagonal/>
    </border>
    <border>
      <left style="thin">
        <color rgb="FF003380"/>
      </left>
      <right/>
      <top style="dotted">
        <color rgb="FF0070C0"/>
      </top>
      <bottom style="dotted">
        <color rgb="FF0070C0"/>
      </bottom>
      <diagonal/>
    </border>
    <border>
      <left/>
      <right style="thin">
        <color rgb="FF003380"/>
      </right>
      <top style="dotted">
        <color rgb="FF0070C0"/>
      </top>
      <bottom/>
      <diagonal/>
    </border>
    <border>
      <left style="thin">
        <color rgb="FF003380"/>
      </left>
      <right style="thin">
        <color rgb="FF003380"/>
      </right>
      <top style="dotted">
        <color rgb="FF0070C0"/>
      </top>
      <bottom/>
      <diagonal/>
    </border>
    <border>
      <left style="thin">
        <color rgb="FF003380"/>
      </left>
      <right/>
      <top style="dotted">
        <color rgb="FF0070C0"/>
      </top>
      <bottom/>
      <diagonal/>
    </border>
    <border>
      <left style="thin">
        <color rgb="FF003380"/>
      </left>
      <right/>
      <top style="dotted">
        <color rgb="FF003380"/>
      </top>
      <bottom style="dotted">
        <color rgb="FF0070C0"/>
      </bottom>
      <diagonal/>
    </border>
    <border>
      <left style="thin">
        <color rgb="FF003380"/>
      </left>
      <right style="thin">
        <color rgb="FF003380"/>
      </right>
      <top style="dotted">
        <color rgb="FF003380"/>
      </top>
      <bottom style="dotted">
        <color rgb="FF0070C0"/>
      </bottom>
      <diagonal/>
    </border>
    <border>
      <left/>
      <right style="medium">
        <color indexed="9"/>
      </right>
      <top style="medium">
        <color indexed="9"/>
      </top>
      <bottom style="thin">
        <color rgb="FF003380"/>
      </bottom>
      <diagonal/>
    </border>
    <border>
      <left style="medium">
        <color indexed="9"/>
      </left>
      <right style="medium">
        <color indexed="9"/>
      </right>
      <top style="medium">
        <color indexed="9"/>
      </top>
      <bottom style="thin">
        <color rgb="FF003380"/>
      </bottom>
      <diagonal/>
    </border>
    <border>
      <left style="medium">
        <color indexed="9"/>
      </left>
      <right/>
      <top style="medium">
        <color indexed="9"/>
      </top>
      <bottom style="thin">
        <color rgb="FF003380"/>
      </bottom>
      <diagonal/>
    </border>
    <border>
      <left style="thin">
        <color rgb="FF003380"/>
      </left>
      <right style="dotted">
        <color rgb="FF003380"/>
      </right>
      <top style="thin">
        <color rgb="FF003380"/>
      </top>
      <bottom/>
      <diagonal/>
    </border>
    <border>
      <left style="dotted">
        <color rgb="FF003380"/>
      </left>
      <right style="thin">
        <color rgb="FF003380"/>
      </right>
      <top style="thin">
        <color rgb="FF003380"/>
      </top>
      <bottom/>
      <diagonal/>
    </border>
    <border>
      <left/>
      <right style="thin">
        <color rgb="FF003380"/>
      </right>
      <top style="thin">
        <color rgb="FF003380"/>
      </top>
      <bottom/>
      <diagonal/>
    </border>
    <border>
      <left style="thin">
        <color rgb="FF003380"/>
      </left>
      <right style="thin">
        <color rgb="FF003380"/>
      </right>
      <top style="thin">
        <color rgb="FF003380"/>
      </top>
      <bottom/>
      <diagonal/>
    </border>
    <border>
      <left style="thin">
        <color rgb="FF003380"/>
      </left>
      <right/>
      <top style="thin">
        <color rgb="FF003380"/>
      </top>
      <bottom/>
      <diagonal/>
    </border>
    <border>
      <left style="thin">
        <color rgb="FF003380"/>
      </left>
      <right style="thin">
        <color rgb="FF003380"/>
      </right>
      <top/>
      <bottom style="dotted">
        <color rgb="FF0070C0"/>
      </bottom>
      <diagonal/>
    </border>
    <border>
      <left/>
      <right style="thin">
        <color rgb="FF003380"/>
      </right>
      <top/>
      <bottom style="dotted">
        <color rgb="FF0070C0"/>
      </bottom>
      <diagonal/>
    </border>
    <border>
      <left style="thin">
        <color rgb="FF003380"/>
      </left>
      <right/>
      <top/>
      <bottom style="dotted">
        <color rgb="FF0070C0"/>
      </bottom>
      <diagonal/>
    </border>
    <border>
      <left/>
      <right style="thin">
        <color rgb="FF003380"/>
      </right>
      <top style="thin">
        <color rgb="FF0070C0"/>
      </top>
      <bottom/>
      <diagonal/>
    </border>
    <border>
      <left style="thin">
        <color rgb="FF003380"/>
      </left>
      <right style="thin">
        <color rgb="FF003380"/>
      </right>
      <top style="thin">
        <color rgb="FF0070C0"/>
      </top>
      <bottom/>
      <diagonal/>
    </border>
    <border>
      <left style="thin">
        <color rgb="FF003380"/>
      </left>
      <right/>
      <top style="thin">
        <color rgb="FF0070C0"/>
      </top>
      <bottom/>
      <diagonal/>
    </border>
    <border>
      <left/>
      <right style="thin">
        <color rgb="FF003380"/>
      </right>
      <top/>
      <bottom style="thin">
        <color rgb="FF0070C0"/>
      </bottom>
      <diagonal/>
    </border>
    <border>
      <left style="thin">
        <color rgb="FF003380"/>
      </left>
      <right style="thin">
        <color rgb="FF003380"/>
      </right>
      <top/>
      <bottom style="thin">
        <color rgb="FF0070C0"/>
      </bottom>
      <diagonal/>
    </border>
    <border>
      <left style="thin">
        <color rgb="FF003380"/>
      </left>
      <right/>
      <top/>
      <bottom style="thin">
        <color rgb="FF0070C0"/>
      </bottom>
      <diagonal/>
    </border>
  </borders>
  <cellStyleXfs count="60">
    <xf numFmtId="0" fontId="0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9" fillId="20" borderId="0" applyNumberFormat="0" applyBorder="0" applyAlignment="0" applyProtection="0"/>
    <xf numFmtId="0" fontId="10" fillId="21" borderId="4" applyNumberFormat="0" applyAlignment="0" applyProtection="0"/>
    <xf numFmtId="0" fontId="11" fillId="22" borderId="5" applyNumberFormat="0" applyAlignment="0" applyProtection="0"/>
    <xf numFmtId="0" fontId="12" fillId="0" borderId="6" applyNumberFormat="0" applyFill="0" applyAlignment="0" applyProtection="0"/>
    <xf numFmtId="0" fontId="13" fillId="0" borderId="0" applyNumberFormat="0" applyFill="0" applyBorder="0" applyAlignment="0" applyProtection="0"/>
    <xf numFmtId="0" fontId="8" fillId="23" borderId="0" applyNumberFormat="0" applyBorder="0" applyAlignment="0" applyProtection="0"/>
    <xf numFmtId="0" fontId="8" fillId="24" borderId="0" applyNumberFormat="0" applyBorder="0" applyAlignment="0" applyProtection="0"/>
    <xf numFmtId="0" fontId="8" fillId="25" borderId="0" applyNumberFormat="0" applyBorder="0" applyAlignment="0" applyProtection="0"/>
    <xf numFmtId="0" fontId="8" fillId="26" borderId="0" applyNumberFormat="0" applyBorder="0" applyAlignment="0" applyProtection="0"/>
    <xf numFmtId="0" fontId="8" fillId="27" borderId="0" applyNumberFormat="0" applyBorder="0" applyAlignment="0" applyProtection="0"/>
    <xf numFmtId="0" fontId="8" fillId="28" borderId="0" applyNumberFormat="0" applyBorder="0" applyAlignment="0" applyProtection="0"/>
    <xf numFmtId="0" fontId="14" fillId="29" borderId="4" applyNumberFormat="0" applyAlignment="0" applyProtection="0"/>
    <xf numFmtId="0" fontId="15" fillId="30" borderId="0" applyNumberFormat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16" fillId="31" borderId="0" applyNumberFormat="0" applyBorder="0" applyAlignment="0" applyProtection="0"/>
    <xf numFmtId="0" fontId="5" fillId="0" borderId="0"/>
    <xf numFmtId="0" fontId="7" fillId="0" borderId="0"/>
    <xf numFmtId="0" fontId="4" fillId="0" borderId="0"/>
    <xf numFmtId="0" fontId="6" fillId="32" borderId="7" applyNumberFormat="0" applyFont="0" applyAlignment="0" applyProtection="0"/>
    <xf numFmtId="0" fontId="17" fillId="21" borderId="8" applyNumberFormat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9" applyNumberFormat="0" applyFill="0" applyAlignment="0" applyProtection="0"/>
    <xf numFmtId="0" fontId="13" fillId="0" borderId="10" applyNumberFormat="0" applyFill="0" applyAlignment="0" applyProtection="0"/>
    <xf numFmtId="0" fontId="22" fillId="0" borderId="11" applyNumberFormat="0" applyFill="0" applyAlignment="0" applyProtection="0"/>
    <xf numFmtId="0" fontId="3" fillId="0" borderId="0"/>
    <xf numFmtId="0" fontId="2" fillId="0" borderId="0"/>
    <xf numFmtId="9" fontId="40" fillId="0" borderId="0" applyFont="0" applyFill="0" applyBorder="0" applyAlignment="0" applyProtection="0"/>
    <xf numFmtId="0" fontId="43" fillId="0" borderId="0"/>
    <xf numFmtId="43" fontId="4" fillId="0" borderId="0" applyFont="0" applyFill="0" applyBorder="0" applyAlignment="0" applyProtection="0"/>
    <xf numFmtId="0" fontId="1" fillId="0" borderId="0"/>
    <xf numFmtId="43" fontId="4" fillId="0" borderId="0" applyFont="0" applyFill="0" applyBorder="0" applyAlignment="0" applyProtection="0"/>
    <xf numFmtId="0" fontId="1" fillId="0" borderId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</cellStyleXfs>
  <cellXfs count="77">
    <xf numFmtId="0" fontId="0" fillId="0" borderId="0" xfId="0"/>
    <xf numFmtId="0" fontId="25" fillId="0" borderId="0" xfId="0" applyFont="1" applyBorder="1"/>
    <xf numFmtId="0" fontId="27" fillId="0" borderId="0" xfId="0" applyFont="1" applyFill="1" applyBorder="1"/>
    <xf numFmtId="0" fontId="25" fillId="0" borderId="0" xfId="0" applyFont="1" applyFill="1" applyBorder="1"/>
    <xf numFmtId="0" fontId="32" fillId="0" borderId="0" xfId="0" applyFont="1" applyFill="1" applyBorder="1"/>
    <xf numFmtId="3" fontId="33" fillId="33" borderId="2" xfId="0" applyNumberFormat="1" applyFont="1" applyFill="1" applyBorder="1" applyAlignment="1">
      <alignment horizontal="right" vertical="center" indent="1"/>
    </xf>
    <xf numFmtId="3" fontId="33" fillId="33" borderId="3" xfId="0" applyNumberFormat="1" applyFont="1" applyFill="1" applyBorder="1" applyAlignment="1">
      <alignment horizontal="right" vertical="center" indent="1"/>
    </xf>
    <xf numFmtId="0" fontId="35" fillId="0" borderId="0" xfId="0" applyFont="1" applyFill="1" applyBorder="1" applyAlignment="1">
      <alignment vertical="center"/>
    </xf>
    <xf numFmtId="0" fontId="36" fillId="0" borderId="0" xfId="0" applyFont="1" applyFill="1" applyBorder="1" applyAlignment="1">
      <alignment vertical="center"/>
    </xf>
    <xf numFmtId="3" fontId="36" fillId="0" borderId="0" xfId="0" applyNumberFormat="1" applyFont="1" applyFill="1" applyBorder="1" applyAlignment="1">
      <alignment vertical="center"/>
    </xf>
    <xf numFmtId="0" fontId="36" fillId="0" borderId="0" xfId="0" applyFont="1" applyBorder="1"/>
    <xf numFmtId="0" fontId="36" fillId="0" borderId="0" xfId="0" applyFont="1" applyFill="1" applyBorder="1"/>
    <xf numFmtId="165" fontId="24" fillId="34" borderId="17" xfId="0" applyNumberFormat="1" applyFont="1" applyFill="1" applyBorder="1" applyAlignment="1">
      <alignment horizontal="center" vertical="center"/>
    </xf>
    <xf numFmtId="3" fontId="33" fillId="34" borderId="1" xfId="0" applyNumberFormat="1" applyFont="1" applyFill="1" applyBorder="1" applyAlignment="1">
      <alignment horizontal="right" vertical="center" indent="1"/>
    </xf>
    <xf numFmtId="10" fontId="36" fillId="0" borderId="0" xfId="52" applyNumberFormat="1" applyFont="1" applyFill="1" applyBorder="1" applyAlignment="1">
      <alignment vertical="center"/>
    </xf>
    <xf numFmtId="0" fontId="26" fillId="33" borderId="26" xfId="0" applyFont="1" applyFill="1" applyBorder="1" applyAlignment="1">
      <alignment horizontal="center"/>
    </xf>
    <xf numFmtId="0" fontId="26" fillId="33" borderId="27" xfId="0" applyFont="1" applyFill="1" applyBorder="1" applyAlignment="1">
      <alignment horizontal="center"/>
    </xf>
    <xf numFmtId="3" fontId="26" fillId="33" borderId="27" xfId="0" applyNumberFormat="1" applyFont="1" applyFill="1" applyBorder="1" applyAlignment="1">
      <alignment horizontal="center"/>
    </xf>
    <xf numFmtId="3" fontId="26" fillId="33" borderId="28" xfId="0" applyNumberFormat="1" applyFont="1" applyFill="1" applyBorder="1" applyAlignment="1">
      <alignment horizontal="center"/>
    </xf>
    <xf numFmtId="0" fontId="39" fillId="0" borderId="12" xfId="0" applyFont="1" applyFill="1" applyBorder="1" applyAlignment="1">
      <alignment horizontal="right" vertical="center" indent="1"/>
    </xf>
    <xf numFmtId="0" fontId="28" fillId="0" borderId="13" xfId="0" applyFont="1" applyFill="1" applyBorder="1" applyAlignment="1">
      <alignment horizontal="left" vertical="center" indent="1"/>
    </xf>
    <xf numFmtId="0" fontId="39" fillId="0" borderId="18" xfId="0" applyFont="1" applyFill="1" applyBorder="1" applyAlignment="1">
      <alignment horizontal="right" vertical="center" indent="1"/>
    </xf>
    <xf numFmtId="0" fontId="28" fillId="0" borderId="19" xfId="0" applyFont="1" applyFill="1" applyBorder="1" applyAlignment="1">
      <alignment horizontal="left" vertical="center" indent="1"/>
    </xf>
    <xf numFmtId="0" fontId="29" fillId="0" borderId="19" xfId="0" applyFont="1" applyFill="1" applyBorder="1" applyAlignment="1">
      <alignment horizontal="left" vertical="center" indent="1"/>
    </xf>
    <xf numFmtId="3" fontId="30" fillId="0" borderId="19" xfId="0" applyNumberFormat="1" applyFont="1" applyFill="1" applyBorder="1" applyAlignment="1">
      <alignment horizontal="right" vertical="center" indent="1"/>
    </xf>
    <xf numFmtId="0" fontId="30" fillId="0" borderId="19" xfId="0" applyFont="1" applyFill="1" applyBorder="1" applyAlignment="1">
      <alignment horizontal="right" vertical="center" indent="1"/>
    </xf>
    <xf numFmtId="3" fontId="30" fillId="0" borderId="20" xfId="0" applyNumberFormat="1" applyFont="1" applyFill="1" applyBorder="1" applyAlignment="1">
      <alignment horizontal="right" vertical="center" indent="1"/>
    </xf>
    <xf numFmtId="0" fontId="28" fillId="0" borderId="20" xfId="0" applyFont="1" applyFill="1" applyBorder="1" applyAlignment="1">
      <alignment horizontal="left" vertical="center" indent="1"/>
    </xf>
    <xf numFmtId="0" fontId="29" fillId="0" borderId="18" xfId="0" applyFont="1" applyFill="1" applyBorder="1" applyAlignment="1">
      <alignment horizontal="left" vertical="center" indent="1"/>
    </xf>
    <xf numFmtId="3" fontId="30" fillId="0" borderId="22" xfId="0" applyNumberFormat="1" applyFont="1" applyFill="1" applyBorder="1" applyAlignment="1">
      <alignment horizontal="right" vertical="center" indent="1"/>
    </xf>
    <xf numFmtId="0" fontId="30" fillId="0" borderId="22" xfId="0" applyFont="1" applyFill="1" applyBorder="1" applyAlignment="1">
      <alignment horizontal="right" vertical="center" indent="1"/>
    </xf>
    <xf numFmtId="3" fontId="30" fillId="0" borderId="23" xfId="0" applyNumberFormat="1" applyFont="1" applyFill="1" applyBorder="1" applyAlignment="1">
      <alignment horizontal="right" vertical="center" indent="1"/>
    </xf>
    <xf numFmtId="0" fontId="29" fillId="0" borderId="21" xfId="0" applyFont="1" applyFill="1" applyBorder="1" applyAlignment="1">
      <alignment horizontal="left" vertical="center" indent="1"/>
    </xf>
    <xf numFmtId="166" fontId="36" fillId="0" borderId="0" xfId="52" applyNumberFormat="1" applyFont="1" applyFill="1" applyBorder="1"/>
    <xf numFmtId="3" fontId="25" fillId="0" borderId="0" xfId="0" applyNumberFormat="1" applyFont="1" applyBorder="1"/>
    <xf numFmtId="3" fontId="27" fillId="0" borderId="0" xfId="0" applyNumberFormat="1" applyFont="1" applyFill="1" applyBorder="1"/>
    <xf numFmtId="3" fontId="42" fillId="0" borderId="0" xfId="52" applyNumberFormat="1" applyFont="1" applyFill="1" applyBorder="1"/>
    <xf numFmtId="3" fontId="30" fillId="0" borderId="14" xfId="0" applyNumberFormat="1" applyFont="1" applyFill="1" applyBorder="1" applyAlignment="1">
      <alignment horizontal="right" vertical="center" indent="1"/>
    </xf>
    <xf numFmtId="0" fontId="28" fillId="0" borderId="34" xfId="0" applyFont="1" applyFill="1" applyBorder="1" applyAlignment="1">
      <alignment horizontal="left" vertical="center" indent="1"/>
    </xf>
    <xf numFmtId="0" fontId="29" fillId="0" borderId="34" xfId="0" applyFont="1" applyFill="1" applyBorder="1" applyAlignment="1">
      <alignment horizontal="left" vertical="center" indent="1"/>
    </xf>
    <xf numFmtId="3" fontId="30" fillId="0" borderId="25" xfId="0" applyNumberFormat="1" applyFont="1" applyFill="1" applyBorder="1" applyAlignment="1">
      <alignment horizontal="right" vertical="center" indent="1"/>
    </xf>
    <xf numFmtId="0" fontId="30" fillId="0" borderId="25" xfId="0" applyFont="1" applyFill="1" applyBorder="1" applyAlignment="1">
      <alignment horizontal="right" vertical="center" indent="1"/>
    </xf>
    <xf numFmtId="3" fontId="30" fillId="0" borderId="24" xfId="0" applyNumberFormat="1" applyFont="1" applyFill="1" applyBorder="1" applyAlignment="1">
      <alignment horizontal="right" vertical="center" indent="1"/>
    </xf>
    <xf numFmtId="0" fontId="39" fillId="0" borderId="21" xfId="0" applyFont="1" applyFill="1" applyBorder="1" applyAlignment="1">
      <alignment horizontal="right" vertical="center" indent="1"/>
    </xf>
    <xf numFmtId="0" fontId="28" fillId="0" borderId="22" xfId="0" applyFont="1" applyFill="1" applyBorder="1" applyAlignment="1">
      <alignment horizontal="left" vertical="center" indent="1"/>
    </xf>
    <xf numFmtId="0" fontId="29" fillId="0" borderId="22" xfId="0" applyFont="1" applyFill="1" applyBorder="1" applyAlignment="1">
      <alignment horizontal="left" vertical="center" indent="1"/>
    </xf>
    <xf numFmtId="0" fontId="39" fillId="0" borderId="37" xfId="0" applyFont="1" applyFill="1" applyBorder="1" applyAlignment="1">
      <alignment horizontal="right" vertical="center" indent="1"/>
    </xf>
    <xf numFmtId="0" fontId="28" fillId="0" borderId="38" xfId="0" applyFont="1" applyFill="1" applyBorder="1" applyAlignment="1">
      <alignment horizontal="left" vertical="center" indent="1"/>
    </xf>
    <xf numFmtId="3" fontId="31" fillId="0" borderId="38" xfId="0" applyNumberFormat="1" applyFont="1" applyFill="1" applyBorder="1" applyAlignment="1">
      <alignment horizontal="right" vertical="center" indent="1"/>
    </xf>
    <xf numFmtId="0" fontId="31" fillId="0" borderId="38" xfId="0" applyFont="1" applyFill="1" applyBorder="1" applyAlignment="1">
      <alignment horizontal="right" vertical="center" indent="1"/>
    </xf>
    <xf numFmtId="3" fontId="31" fillId="0" borderId="39" xfId="0" applyNumberFormat="1" applyFont="1" applyFill="1" applyBorder="1" applyAlignment="1">
      <alignment horizontal="right" vertical="center" indent="1"/>
    </xf>
    <xf numFmtId="0" fontId="39" fillId="0" borderId="40" xfId="0" applyFont="1" applyFill="1" applyBorder="1" applyAlignment="1">
      <alignment horizontal="right" vertical="center" indent="1"/>
    </xf>
    <xf numFmtId="0" fontId="28" fillId="0" borderId="41" xfId="0" applyFont="1" applyFill="1" applyBorder="1" applyAlignment="1">
      <alignment horizontal="left" vertical="center" indent="1"/>
    </xf>
    <xf numFmtId="0" fontId="29" fillId="0" borderId="41" xfId="0" quotePrefix="1" applyFont="1" applyFill="1" applyBorder="1" applyAlignment="1">
      <alignment horizontal="left" vertical="center" indent="1"/>
    </xf>
    <xf numFmtId="3" fontId="30" fillId="0" borderId="41" xfId="0" applyNumberFormat="1" applyFont="1" applyFill="1" applyBorder="1" applyAlignment="1">
      <alignment horizontal="right" vertical="center" indent="1"/>
    </xf>
    <xf numFmtId="0" fontId="30" fillId="0" borderId="41" xfId="0" applyFont="1" applyFill="1" applyBorder="1" applyAlignment="1">
      <alignment horizontal="right" vertical="center" indent="1"/>
    </xf>
    <xf numFmtId="3" fontId="30" fillId="0" borderId="42" xfId="0" applyNumberFormat="1" applyFont="1" applyFill="1" applyBorder="1" applyAlignment="1">
      <alignment horizontal="right" vertical="center" indent="1"/>
    </xf>
    <xf numFmtId="0" fontId="39" fillId="0" borderId="31" xfId="0" applyFont="1" applyFill="1" applyBorder="1" applyAlignment="1">
      <alignment horizontal="right" vertical="center" indent="1"/>
    </xf>
    <xf numFmtId="0" fontId="28" fillId="0" borderId="29" xfId="0" applyFont="1" applyFill="1" applyBorder="1" applyAlignment="1">
      <alignment horizontal="left" vertical="center" indent="1"/>
    </xf>
    <xf numFmtId="0" fontId="29" fillId="0" borderId="30" xfId="0" applyFont="1" applyFill="1" applyBorder="1" applyAlignment="1">
      <alignment horizontal="left" vertical="center" indent="1"/>
    </xf>
    <xf numFmtId="3" fontId="30" fillId="0" borderId="32" xfId="0" applyNumberFormat="1" applyFont="1" applyFill="1" applyBorder="1" applyAlignment="1">
      <alignment horizontal="right" vertical="center" indent="1"/>
    </xf>
    <xf numFmtId="0" fontId="30" fillId="0" borderId="32" xfId="0" applyFont="1" applyFill="1" applyBorder="1" applyAlignment="1">
      <alignment horizontal="right" vertical="center" indent="1"/>
    </xf>
    <xf numFmtId="3" fontId="30" fillId="0" borderId="33" xfId="0" applyNumberFormat="1" applyFont="1" applyFill="1" applyBorder="1" applyAlignment="1">
      <alignment horizontal="right" vertical="center" indent="1"/>
    </xf>
    <xf numFmtId="0" fontId="29" fillId="0" borderId="13" xfId="0" applyFont="1" applyFill="1" applyBorder="1" applyAlignment="1">
      <alignment horizontal="left" vertical="center" indent="1"/>
    </xf>
    <xf numFmtId="3" fontId="30" fillId="0" borderId="13" xfId="0" applyNumberFormat="1" applyFont="1" applyFill="1" applyBorder="1" applyAlignment="1">
      <alignment horizontal="right" vertical="center" indent="1"/>
    </xf>
    <xf numFmtId="0" fontId="30" fillId="0" borderId="13" xfId="0" applyFont="1" applyFill="1" applyBorder="1" applyAlignment="1">
      <alignment horizontal="right" vertical="center" indent="1"/>
    </xf>
    <xf numFmtId="0" fontId="29" fillId="0" borderId="38" xfId="0" applyFont="1" applyFill="1" applyBorder="1" applyAlignment="1">
      <alignment horizontal="left" vertical="center" indent="1"/>
    </xf>
    <xf numFmtId="0" fontId="29" fillId="0" borderId="13" xfId="0" quotePrefix="1" applyFont="1" applyFill="1" applyBorder="1" applyAlignment="1">
      <alignment horizontal="left" vertical="center" indent="1"/>
    </xf>
    <xf numFmtId="0" fontId="39" fillId="0" borderId="35" xfId="0" applyFont="1" applyFill="1" applyBorder="1" applyAlignment="1">
      <alignment horizontal="right" vertical="center" indent="1"/>
    </xf>
    <xf numFmtId="3" fontId="30" fillId="0" borderId="34" xfId="0" applyNumberFormat="1" applyFont="1" applyFill="1" applyBorder="1" applyAlignment="1">
      <alignment horizontal="right" vertical="center" indent="1"/>
    </xf>
    <xf numFmtId="0" fontId="30" fillId="0" borderId="34" xfId="0" applyFont="1" applyFill="1" applyBorder="1" applyAlignment="1">
      <alignment horizontal="right" vertical="center" indent="1"/>
    </xf>
    <xf numFmtId="3" fontId="30" fillId="0" borderId="36" xfId="0" applyNumberFormat="1" applyFont="1" applyFill="1" applyBorder="1" applyAlignment="1">
      <alignment horizontal="right" vertical="center" indent="1"/>
    </xf>
    <xf numFmtId="0" fontId="29" fillId="0" borderId="41" xfId="0" applyFont="1" applyFill="1" applyBorder="1" applyAlignment="1">
      <alignment horizontal="left" vertical="center" indent="1"/>
    </xf>
    <xf numFmtId="0" fontId="11" fillId="33" borderId="3" xfId="0" applyFont="1" applyFill="1" applyBorder="1" applyAlignment="1">
      <alignment horizontal="left" vertical="center" indent="1"/>
    </xf>
    <xf numFmtId="0" fontId="34" fillId="33" borderId="1" xfId="0" applyFont="1" applyFill="1" applyBorder="1" applyAlignment="1">
      <alignment horizontal="left" vertical="center" indent="1"/>
    </xf>
    <xf numFmtId="0" fontId="24" fillId="34" borderId="15" xfId="0" applyFont="1" applyFill="1" applyBorder="1" applyAlignment="1">
      <alignment horizontal="center" vertical="center"/>
    </xf>
    <xf numFmtId="0" fontId="24" fillId="34" borderId="16" xfId="0" applyFont="1" applyFill="1" applyBorder="1" applyAlignment="1">
      <alignment horizontal="center" vertical="center"/>
    </xf>
  </cellXfs>
  <cellStyles count="60">
    <cellStyle name="20% - Énfasis1 2" xfId="1"/>
    <cellStyle name="20% - Énfasis2 2" xfId="2"/>
    <cellStyle name="20% - Énfasis3 2" xfId="3"/>
    <cellStyle name="20% - Énfasis4 2" xfId="4"/>
    <cellStyle name="20% - Énfasis5 2" xfId="5"/>
    <cellStyle name="20% - Énfasis6 2" xfId="6"/>
    <cellStyle name="40% - Énfasis1 2" xfId="7"/>
    <cellStyle name="40% - Énfasis2 2" xfId="8"/>
    <cellStyle name="40% - Énfasis3 2" xfId="9"/>
    <cellStyle name="40% - Énfasis4 2" xfId="10"/>
    <cellStyle name="40% - Énfasis5 2" xfId="11"/>
    <cellStyle name="40% - Énfasis6 2" xfId="12"/>
    <cellStyle name="60% - Énfasis1 2" xfId="13"/>
    <cellStyle name="60% - Énfasis2 2" xfId="14"/>
    <cellStyle name="60% - Énfasis3 2" xfId="15"/>
    <cellStyle name="60% - Énfasis4 2" xfId="16"/>
    <cellStyle name="60% - Énfasis5 2" xfId="17"/>
    <cellStyle name="60% - Énfasis6 2" xfId="18"/>
    <cellStyle name="Buena 2" xfId="19"/>
    <cellStyle name="Cálculo 2" xfId="20"/>
    <cellStyle name="Celda de comprobación 2" xfId="21"/>
    <cellStyle name="Celda vinculada 2" xfId="22"/>
    <cellStyle name="Encabezado 4 2" xfId="23"/>
    <cellStyle name="Énfasis1 2" xfId="24"/>
    <cellStyle name="Énfasis2 2" xfId="25"/>
    <cellStyle name="Énfasis3 2" xfId="26"/>
    <cellStyle name="Énfasis4 2" xfId="27"/>
    <cellStyle name="Énfasis5 2" xfId="28"/>
    <cellStyle name="Énfasis6 2" xfId="29"/>
    <cellStyle name="Entrada 2" xfId="30"/>
    <cellStyle name="Incorrecto 2" xfId="31"/>
    <cellStyle name="Millares 2" xfId="32"/>
    <cellStyle name="Millares 2 2" xfId="56"/>
    <cellStyle name="Millares 3" xfId="33"/>
    <cellStyle name="Millares 4" xfId="34"/>
    <cellStyle name="Millares 5" xfId="35"/>
    <cellStyle name="Millares 6" xfId="36"/>
    <cellStyle name="Millares 7" xfId="37"/>
    <cellStyle name="Millares 8" xfId="54"/>
    <cellStyle name="Neutral 2" xfId="38"/>
    <cellStyle name="Normal" xfId="0" builtinId="0"/>
    <cellStyle name="Normal 2" xfId="39"/>
    <cellStyle name="Normal 2 2" xfId="40"/>
    <cellStyle name="Normal 2 2 2" xfId="57"/>
    <cellStyle name="Normal 2 3" xfId="55"/>
    <cellStyle name="Normal 3" xfId="41"/>
    <cellStyle name="Normal 4" xfId="50"/>
    <cellStyle name="Normal 5" xfId="51"/>
    <cellStyle name="Normal 6" xfId="53"/>
    <cellStyle name="Notas 2" xfId="42"/>
    <cellStyle name="Porcentaje" xfId="52" builtinId="5"/>
    <cellStyle name="Porcentaje 2" xfId="59"/>
    <cellStyle name="Porcentaje 3" xfId="58"/>
    <cellStyle name="Salida 2" xfId="43"/>
    <cellStyle name="Texto de advertencia 2" xfId="44"/>
    <cellStyle name="Texto explicativo 2" xfId="45"/>
    <cellStyle name="Título" xfId="46" builtinId="15" customBuiltin="1"/>
    <cellStyle name="Título 2 2" xfId="47"/>
    <cellStyle name="Título 3 2" xfId="48"/>
    <cellStyle name="Total 2" xfId="49"/>
  </cellStyles>
  <dxfs count="0"/>
  <tableStyles count="0" defaultTableStyle="TableStyleMedium9" defaultPivotStyle="PivotStyleLight16"/>
  <colors>
    <mruColors>
      <color rgb="FFFFFF99"/>
      <color rgb="FFFF99FF"/>
      <color rgb="FF003380"/>
      <color rgb="FFF67307"/>
      <color rgb="FF006600"/>
      <color rgb="FF990000"/>
      <color rgb="FF3333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/>
  <dimension ref="A1:G85"/>
  <sheetViews>
    <sheetView showGridLines="0" tabSelected="1" zoomScaleNormal="100" workbookViewId="0">
      <pane ySplit="2" topLeftCell="A3" activePane="bottomLeft" state="frozen"/>
      <selection pane="bottomLeft" activeCell="B5" sqref="B5"/>
    </sheetView>
  </sheetViews>
  <sheetFormatPr baseColWidth="10" defaultRowHeight="13.5"/>
  <cols>
    <col min="1" max="1" width="5.7109375" style="10" customWidth="1"/>
    <col min="2" max="2" width="28.28515625" style="10" customWidth="1"/>
    <col min="3" max="3" width="38.28515625" style="11" customWidth="1"/>
    <col min="4" max="4" width="14.7109375" style="11" customWidth="1"/>
    <col min="5" max="5" width="9" style="11" customWidth="1"/>
    <col min="6" max="6" width="14.85546875" style="11" customWidth="1"/>
    <col min="7" max="7" width="11.42578125" style="34"/>
    <col min="8" max="16384" width="11.42578125" style="1"/>
  </cols>
  <sheetData>
    <row r="1" spans="1:7" ht="18" customHeight="1" thickBot="1">
      <c r="A1" s="75" t="s">
        <v>13</v>
      </c>
      <c r="B1" s="76"/>
      <c r="C1" s="76"/>
      <c r="D1" s="76"/>
      <c r="E1" s="76"/>
      <c r="F1" s="12">
        <v>43830</v>
      </c>
    </row>
    <row r="2" spans="1:7" s="2" customFormat="1" ht="17.45" customHeight="1">
      <c r="A2" s="15" t="s">
        <v>52</v>
      </c>
      <c r="B2" s="15" t="s">
        <v>9</v>
      </c>
      <c r="C2" s="16" t="s">
        <v>10</v>
      </c>
      <c r="D2" s="17" t="s">
        <v>108</v>
      </c>
      <c r="E2" s="16" t="s">
        <v>109</v>
      </c>
      <c r="F2" s="18" t="s">
        <v>123</v>
      </c>
      <c r="G2" s="35"/>
    </row>
    <row r="3" spans="1:7" s="3" customFormat="1" ht="12.2" customHeight="1">
      <c r="A3" s="57">
        <v>1</v>
      </c>
      <c r="B3" s="58" t="s">
        <v>110</v>
      </c>
      <c r="C3" s="59" t="s">
        <v>50</v>
      </c>
      <c r="D3" s="60">
        <v>4766052.5329999998</v>
      </c>
      <c r="E3" s="61">
        <v>448</v>
      </c>
      <c r="F3" s="62">
        <v>113366</v>
      </c>
      <c r="G3" s="36"/>
    </row>
    <row r="4" spans="1:7" s="3" customFormat="1" ht="12.2" customHeight="1">
      <c r="A4" s="21">
        <v>2</v>
      </c>
      <c r="B4" s="22" t="s">
        <v>0</v>
      </c>
      <c r="C4" s="23" t="s">
        <v>88</v>
      </c>
      <c r="D4" s="24">
        <v>3077871</v>
      </c>
      <c r="E4" s="25">
        <v>301</v>
      </c>
      <c r="F4" s="26">
        <v>39132</v>
      </c>
      <c r="G4" s="36"/>
    </row>
    <row r="5" spans="1:7" s="3" customFormat="1" ht="12.2" customHeight="1">
      <c r="A5" s="19">
        <v>3</v>
      </c>
      <c r="B5" s="20" t="s">
        <v>1</v>
      </c>
      <c r="C5" s="63" t="s">
        <v>47</v>
      </c>
      <c r="D5" s="64">
        <v>2622957.1418400002</v>
      </c>
      <c r="E5" s="65">
        <v>356</v>
      </c>
      <c r="F5" s="37">
        <v>43463</v>
      </c>
      <c r="G5" s="36"/>
    </row>
    <row r="6" spans="1:7" s="3" customFormat="1" ht="12.2" customHeight="1">
      <c r="A6" s="46">
        <v>4</v>
      </c>
      <c r="B6" s="47" t="s">
        <v>14</v>
      </c>
      <c r="C6" s="66"/>
      <c r="D6" s="48">
        <f>+SUM(D7:D8)</f>
        <v>2552294.6871499997</v>
      </c>
      <c r="E6" s="48">
        <f t="shared" ref="E6" si="0">+SUM(E7:E8)</f>
        <v>93</v>
      </c>
      <c r="F6" s="50">
        <f t="shared" ref="F6" si="1">+SUM(F7:F8)</f>
        <v>21107</v>
      </c>
      <c r="G6" s="36"/>
    </row>
    <row r="7" spans="1:7" s="4" customFormat="1" ht="12.2" customHeight="1">
      <c r="A7" s="19"/>
      <c r="B7" s="20"/>
      <c r="C7" s="67" t="s">
        <v>89</v>
      </c>
      <c r="D7" s="64">
        <v>2493377.7099999995</v>
      </c>
      <c r="E7" s="65">
        <v>84</v>
      </c>
      <c r="F7" s="37">
        <v>19440</v>
      </c>
      <c r="G7" s="36"/>
    </row>
    <row r="8" spans="1:7" s="3" customFormat="1" ht="12.2" customHeight="1">
      <c r="A8" s="51"/>
      <c r="B8" s="52"/>
      <c r="C8" s="53" t="s">
        <v>42</v>
      </c>
      <c r="D8" s="54">
        <v>58916.977149999999</v>
      </c>
      <c r="E8" s="55">
        <v>9</v>
      </c>
      <c r="F8" s="56">
        <v>1667</v>
      </c>
      <c r="G8" s="36"/>
    </row>
    <row r="9" spans="1:7" s="3" customFormat="1" ht="12.2" customHeight="1">
      <c r="A9" s="19">
        <v>5</v>
      </c>
      <c r="B9" s="20" t="s">
        <v>5</v>
      </c>
      <c r="C9" s="63" t="s">
        <v>53</v>
      </c>
      <c r="D9" s="64">
        <v>1702573.68105</v>
      </c>
      <c r="E9" s="65">
        <v>153</v>
      </c>
      <c r="F9" s="37">
        <v>24004</v>
      </c>
      <c r="G9" s="36"/>
    </row>
    <row r="10" spans="1:7" s="3" customFormat="1" ht="12.2" customHeight="1">
      <c r="A10" s="46">
        <v>6</v>
      </c>
      <c r="B10" s="47" t="s">
        <v>2</v>
      </c>
      <c r="C10" s="47"/>
      <c r="D10" s="48">
        <f>+SUM(D11:D12)</f>
        <v>1565860.47</v>
      </c>
      <c r="E10" s="49">
        <f t="shared" ref="E10:F10" si="2">+SUM(E11:E12)</f>
        <v>157</v>
      </c>
      <c r="F10" s="50">
        <f t="shared" si="2"/>
        <v>18718</v>
      </c>
      <c r="G10" s="36"/>
    </row>
    <row r="11" spans="1:7" s="3" customFormat="1" ht="12.75" customHeight="1">
      <c r="A11" s="19"/>
      <c r="B11" s="20"/>
      <c r="C11" s="63" t="s">
        <v>36</v>
      </c>
      <c r="D11" s="64">
        <v>1552455.57</v>
      </c>
      <c r="E11" s="65">
        <v>156</v>
      </c>
      <c r="F11" s="37">
        <v>17779</v>
      </c>
      <c r="G11" s="36"/>
    </row>
    <row r="12" spans="1:7" s="3" customFormat="1" ht="12.2" customHeight="1">
      <c r="A12" s="51"/>
      <c r="B12" s="52"/>
      <c r="C12" s="53" t="s">
        <v>103</v>
      </c>
      <c r="D12" s="54">
        <v>13404.9</v>
      </c>
      <c r="E12" s="55">
        <v>1</v>
      </c>
      <c r="F12" s="56">
        <v>939</v>
      </c>
      <c r="G12" s="36"/>
    </row>
    <row r="13" spans="1:7" s="3" customFormat="1" ht="12.2" customHeight="1">
      <c r="A13" s="19">
        <v>7</v>
      </c>
      <c r="B13" s="20" t="s">
        <v>11</v>
      </c>
      <c r="C13" s="63" t="s">
        <v>38</v>
      </c>
      <c r="D13" s="64">
        <v>1521792.90977</v>
      </c>
      <c r="E13" s="65">
        <v>162</v>
      </c>
      <c r="F13" s="37">
        <v>29454</v>
      </c>
      <c r="G13" s="36"/>
    </row>
    <row r="14" spans="1:7" s="3" customFormat="1" ht="12.2" customHeight="1">
      <c r="A14" s="21">
        <v>8</v>
      </c>
      <c r="B14" s="22" t="s">
        <v>79</v>
      </c>
      <c r="C14" s="23" t="s">
        <v>87</v>
      </c>
      <c r="D14" s="24">
        <v>1262522</v>
      </c>
      <c r="E14" s="25">
        <v>143</v>
      </c>
      <c r="F14" s="26">
        <v>15069</v>
      </c>
      <c r="G14" s="36"/>
    </row>
    <row r="15" spans="1:7" s="3" customFormat="1" ht="12.2" customHeight="1">
      <c r="A15" s="21">
        <v>9</v>
      </c>
      <c r="B15" s="22" t="s">
        <v>84</v>
      </c>
      <c r="C15" s="23" t="s">
        <v>101</v>
      </c>
      <c r="D15" s="24">
        <v>1046250.6452539349</v>
      </c>
      <c r="E15" s="25">
        <v>6</v>
      </c>
      <c r="F15" s="26">
        <v>1022</v>
      </c>
      <c r="G15" s="36"/>
    </row>
    <row r="16" spans="1:7" s="3" customFormat="1" ht="12.2" customHeight="1">
      <c r="A16" s="21">
        <v>10</v>
      </c>
      <c r="B16" s="22" t="s">
        <v>6</v>
      </c>
      <c r="C16" s="23" t="s">
        <v>27</v>
      </c>
      <c r="D16" s="24">
        <v>877364.29</v>
      </c>
      <c r="E16" s="25">
        <v>74</v>
      </c>
      <c r="F16" s="26">
        <v>8324</v>
      </c>
      <c r="G16" s="36"/>
    </row>
    <row r="17" spans="1:7" s="3" customFormat="1" ht="12.2" customHeight="1">
      <c r="A17" s="43">
        <v>11</v>
      </c>
      <c r="B17" s="44" t="s">
        <v>4</v>
      </c>
      <c r="C17" s="45" t="s">
        <v>45</v>
      </c>
      <c r="D17" s="29">
        <v>689944.56</v>
      </c>
      <c r="E17" s="30">
        <v>9</v>
      </c>
      <c r="F17" s="31">
        <v>893</v>
      </c>
      <c r="G17" s="36"/>
    </row>
    <row r="18" spans="1:7" s="3" customFormat="1" ht="12.2" customHeight="1">
      <c r="A18" s="46">
        <v>12</v>
      </c>
      <c r="B18" s="47" t="s">
        <v>133</v>
      </c>
      <c r="C18" s="47"/>
      <c r="D18" s="48">
        <f>+SUM(D19:D20)</f>
        <v>610475.990012764</v>
      </c>
      <c r="E18" s="49">
        <f t="shared" ref="E18" si="3">+SUM(E19:E20)</f>
        <v>69</v>
      </c>
      <c r="F18" s="50">
        <f t="shared" ref="F18" si="4">+SUM(F19:F20)</f>
        <v>10877</v>
      </c>
      <c r="G18" s="36"/>
    </row>
    <row r="19" spans="1:7" s="3" customFormat="1" ht="12.75" customHeight="1">
      <c r="A19" s="19"/>
      <c r="B19" s="20"/>
      <c r="C19" s="63" t="s">
        <v>90</v>
      </c>
      <c r="D19" s="64">
        <v>580695.97594999999</v>
      </c>
      <c r="E19" s="65">
        <v>68</v>
      </c>
      <c r="F19" s="37">
        <v>10767</v>
      </c>
      <c r="G19" s="36"/>
    </row>
    <row r="20" spans="1:7" s="3" customFormat="1" ht="12.2" customHeight="1">
      <c r="A20" s="51"/>
      <c r="B20" s="52"/>
      <c r="C20" s="53" t="s">
        <v>25</v>
      </c>
      <c r="D20" s="54">
        <v>29780.014062763999</v>
      </c>
      <c r="E20" s="55">
        <v>1</v>
      </c>
      <c r="F20" s="56">
        <v>110</v>
      </c>
      <c r="G20" s="36"/>
    </row>
    <row r="21" spans="1:7" s="3" customFormat="1" ht="12.2" customHeight="1">
      <c r="A21" s="68">
        <v>13</v>
      </c>
      <c r="B21" s="38" t="s">
        <v>16</v>
      </c>
      <c r="C21" s="39" t="s">
        <v>35</v>
      </c>
      <c r="D21" s="69">
        <v>433487.73</v>
      </c>
      <c r="E21" s="70">
        <v>41</v>
      </c>
      <c r="F21" s="71">
        <v>6540</v>
      </c>
      <c r="G21" s="36"/>
    </row>
    <row r="22" spans="1:7" s="3" customFormat="1" ht="12.2" customHeight="1">
      <c r="A22" s="46">
        <v>14</v>
      </c>
      <c r="B22" s="47" t="s">
        <v>20</v>
      </c>
      <c r="C22" s="47"/>
      <c r="D22" s="48">
        <f>+D23+D24+D25</f>
        <v>386604.99863704597</v>
      </c>
      <c r="E22" s="49">
        <f t="shared" ref="E22:F22" si="5">+E23+E24+E25</f>
        <v>31</v>
      </c>
      <c r="F22" s="50">
        <f t="shared" si="5"/>
        <v>4112</v>
      </c>
      <c r="G22" s="36"/>
    </row>
    <row r="23" spans="1:7" s="3" customFormat="1" ht="12.2" customHeight="1">
      <c r="A23" s="19"/>
      <c r="B23" s="20"/>
      <c r="C23" s="63" t="s">
        <v>51</v>
      </c>
      <c r="D23" s="64">
        <v>254374.55</v>
      </c>
      <c r="E23" s="65">
        <v>19</v>
      </c>
      <c r="F23" s="37">
        <v>2498</v>
      </c>
      <c r="G23" s="36"/>
    </row>
    <row r="24" spans="1:7" s="3" customFormat="1" ht="12.2" customHeight="1">
      <c r="A24" s="19"/>
      <c r="B24" s="20"/>
      <c r="C24" s="63" t="s">
        <v>105</v>
      </c>
      <c r="D24" s="64">
        <v>119972.72863704601</v>
      </c>
      <c r="E24" s="65">
        <v>11</v>
      </c>
      <c r="F24" s="37">
        <v>1513</v>
      </c>
      <c r="G24" s="36"/>
    </row>
    <row r="25" spans="1:7" s="3" customFormat="1" ht="12.2" customHeight="1">
      <c r="A25" s="51"/>
      <c r="B25" s="52"/>
      <c r="C25" s="72" t="s">
        <v>61</v>
      </c>
      <c r="D25" s="54">
        <v>12257.72</v>
      </c>
      <c r="E25" s="55">
        <v>1</v>
      </c>
      <c r="F25" s="56">
        <v>101</v>
      </c>
      <c r="G25" s="36"/>
    </row>
    <row r="26" spans="1:7" s="3" customFormat="1" ht="12.2" customHeight="1">
      <c r="A26" s="21">
        <v>15</v>
      </c>
      <c r="B26" s="22" t="s">
        <v>39</v>
      </c>
      <c r="C26" s="23" t="s">
        <v>55</v>
      </c>
      <c r="D26" s="24">
        <v>375681.66322628898</v>
      </c>
      <c r="E26" s="25">
        <v>54</v>
      </c>
      <c r="F26" s="26">
        <v>6353</v>
      </c>
      <c r="G26" s="36"/>
    </row>
    <row r="27" spans="1:7" s="3" customFormat="1" ht="12.2" customHeight="1">
      <c r="A27" s="21">
        <v>16</v>
      </c>
      <c r="B27" s="22" t="s">
        <v>100</v>
      </c>
      <c r="C27" s="23" t="s">
        <v>57</v>
      </c>
      <c r="D27" s="24">
        <v>364068.44520687894</v>
      </c>
      <c r="E27" s="25">
        <v>45</v>
      </c>
      <c r="F27" s="26">
        <v>5024</v>
      </c>
      <c r="G27" s="36"/>
    </row>
    <row r="28" spans="1:7" s="3" customFormat="1" ht="12.2" customHeight="1">
      <c r="A28" s="21">
        <v>17</v>
      </c>
      <c r="B28" s="22" t="s">
        <v>115</v>
      </c>
      <c r="C28" s="23" t="s">
        <v>41</v>
      </c>
      <c r="D28" s="24">
        <v>355203.07859999995</v>
      </c>
      <c r="E28" s="25">
        <v>27</v>
      </c>
      <c r="F28" s="26">
        <v>5140</v>
      </c>
      <c r="G28" s="36"/>
    </row>
    <row r="29" spans="1:7" s="3" customFormat="1" ht="12.2" customHeight="1">
      <c r="A29" s="21">
        <v>18</v>
      </c>
      <c r="B29" s="22" t="s">
        <v>32</v>
      </c>
      <c r="C29" s="23" t="s">
        <v>43</v>
      </c>
      <c r="D29" s="24">
        <v>340381.37</v>
      </c>
      <c r="E29" s="25">
        <v>30</v>
      </c>
      <c r="F29" s="26">
        <v>3700</v>
      </c>
      <c r="G29" s="36"/>
    </row>
    <row r="30" spans="1:7" s="3" customFormat="1" ht="12.2" customHeight="1">
      <c r="A30" s="21">
        <v>19</v>
      </c>
      <c r="B30" s="22" t="s">
        <v>81</v>
      </c>
      <c r="C30" s="23" t="s">
        <v>82</v>
      </c>
      <c r="D30" s="24">
        <v>332349.58230241202</v>
      </c>
      <c r="E30" s="25">
        <v>1</v>
      </c>
      <c r="F30" s="26">
        <v>184</v>
      </c>
      <c r="G30" s="36"/>
    </row>
    <row r="31" spans="1:7" s="3" customFormat="1" ht="12.2" customHeight="1">
      <c r="A31" s="21">
        <v>20</v>
      </c>
      <c r="B31" s="22" t="s">
        <v>46</v>
      </c>
      <c r="C31" s="23" t="s">
        <v>49</v>
      </c>
      <c r="D31" s="24">
        <v>299033.44290952315</v>
      </c>
      <c r="E31" s="25">
        <v>22</v>
      </c>
      <c r="F31" s="26">
        <v>2494</v>
      </c>
      <c r="G31" s="36"/>
    </row>
    <row r="32" spans="1:7" s="3" customFormat="1" ht="12.2" customHeight="1">
      <c r="A32" s="21">
        <v>21</v>
      </c>
      <c r="B32" s="22" t="s">
        <v>85</v>
      </c>
      <c r="C32" s="23" t="s">
        <v>86</v>
      </c>
      <c r="D32" s="24">
        <v>288518.64878037013</v>
      </c>
      <c r="E32" s="25">
        <v>38</v>
      </c>
      <c r="F32" s="26">
        <v>4157</v>
      </c>
      <c r="G32" s="36"/>
    </row>
    <row r="33" spans="1:7" s="3" customFormat="1" ht="12.2" customHeight="1">
      <c r="A33" s="21">
        <v>22</v>
      </c>
      <c r="B33" s="44" t="s">
        <v>3</v>
      </c>
      <c r="C33" s="45" t="s">
        <v>130</v>
      </c>
      <c r="D33" s="29">
        <v>262175.57703731797</v>
      </c>
      <c r="E33" s="30">
        <v>25</v>
      </c>
      <c r="F33" s="31">
        <v>3121</v>
      </c>
      <c r="G33" s="36"/>
    </row>
    <row r="34" spans="1:7" s="3" customFormat="1" ht="12.2" customHeight="1">
      <c r="A34" s="21">
        <v>23</v>
      </c>
      <c r="B34" s="22" t="s">
        <v>26</v>
      </c>
      <c r="C34" s="23" t="s">
        <v>40</v>
      </c>
      <c r="D34" s="24">
        <v>229270.84731000004</v>
      </c>
      <c r="E34" s="25">
        <v>33</v>
      </c>
      <c r="F34" s="26">
        <v>4072</v>
      </c>
      <c r="G34" s="36"/>
    </row>
    <row r="35" spans="1:7" s="3" customFormat="1" ht="12.2" customHeight="1">
      <c r="A35" s="21">
        <v>24</v>
      </c>
      <c r="B35" s="22" t="s">
        <v>31</v>
      </c>
      <c r="C35" s="23" t="s">
        <v>54</v>
      </c>
      <c r="D35" s="24">
        <v>223326.63944987903</v>
      </c>
      <c r="E35" s="25">
        <v>35</v>
      </c>
      <c r="F35" s="26">
        <v>4117</v>
      </c>
      <c r="G35" s="36"/>
    </row>
    <row r="36" spans="1:7" s="3" customFormat="1" ht="12.2" customHeight="1">
      <c r="A36" s="21">
        <v>25</v>
      </c>
      <c r="B36" s="22" t="s">
        <v>131</v>
      </c>
      <c r="C36" s="23" t="s">
        <v>132</v>
      </c>
      <c r="D36" s="24">
        <v>220336.74622249397</v>
      </c>
      <c r="E36" s="25">
        <v>1</v>
      </c>
      <c r="F36" s="26">
        <v>1413</v>
      </c>
      <c r="G36" s="36"/>
    </row>
    <row r="37" spans="1:7" s="3" customFormat="1" ht="12.2" customHeight="1">
      <c r="A37" s="21">
        <v>26</v>
      </c>
      <c r="B37" s="22" t="s">
        <v>24</v>
      </c>
      <c r="C37" s="23" t="s">
        <v>56</v>
      </c>
      <c r="D37" s="24">
        <v>213296.88158164301</v>
      </c>
      <c r="E37" s="25">
        <v>21</v>
      </c>
      <c r="F37" s="26">
        <v>2798</v>
      </c>
      <c r="G37" s="36"/>
    </row>
    <row r="38" spans="1:7" s="3" customFormat="1" ht="12.2" customHeight="1">
      <c r="A38" s="21">
        <v>27</v>
      </c>
      <c r="B38" s="27" t="s">
        <v>65</v>
      </c>
      <c r="C38" s="28"/>
      <c r="D38" s="24">
        <v>199127.24233992101</v>
      </c>
      <c r="E38" s="25">
        <v>1</v>
      </c>
      <c r="F38" s="26">
        <v>145</v>
      </c>
      <c r="G38" s="36"/>
    </row>
    <row r="39" spans="1:7" s="3" customFormat="1" ht="12.2" customHeight="1">
      <c r="A39" s="21">
        <v>28</v>
      </c>
      <c r="B39" s="22" t="s">
        <v>29</v>
      </c>
      <c r="C39" s="23" t="s">
        <v>29</v>
      </c>
      <c r="D39" s="24">
        <v>172656.03386610502</v>
      </c>
      <c r="E39" s="25">
        <v>15</v>
      </c>
      <c r="F39" s="26">
        <v>2984</v>
      </c>
      <c r="G39" s="36"/>
    </row>
    <row r="40" spans="1:7" s="3" customFormat="1" ht="12.2" customHeight="1">
      <c r="A40" s="21">
        <v>29</v>
      </c>
      <c r="B40" s="22" t="s">
        <v>99</v>
      </c>
      <c r="C40" s="23" t="s">
        <v>98</v>
      </c>
      <c r="D40" s="24">
        <v>170293.72094</v>
      </c>
      <c r="E40" s="25">
        <v>11</v>
      </c>
      <c r="F40" s="26">
        <v>2325</v>
      </c>
      <c r="G40" s="36"/>
    </row>
    <row r="41" spans="1:7" s="3" customFormat="1" ht="12.2" customHeight="1">
      <c r="A41" s="21">
        <v>30</v>
      </c>
      <c r="B41" s="22" t="s">
        <v>77</v>
      </c>
      <c r="C41" s="23" t="s">
        <v>76</v>
      </c>
      <c r="D41" s="24">
        <v>167851</v>
      </c>
      <c r="E41" s="25">
        <v>26</v>
      </c>
      <c r="F41" s="26">
        <v>3515</v>
      </c>
      <c r="G41" s="36"/>
    </row>
    <row r="42" spans="1:7" s="3" customFormat="1" ht="12.2" customHeight="1">
      <c r="A42" s="21">
        <v>31</v>
      </c>
      <c r="B42" s="22" t="s">
        <v>127</v>
      </c>
      <c r="C42" s="23" t="s">
        <v>124</v>
      </c>
      <c r="D42" s="24">
        <v>163195.42738870799</v>
      </c>
      <c r="E42" s="25">
        <v>1</v>
      </c>
      <c r="F42" s="26">
        <v>330</v>
      </c>
      <c r="G42" s="36"/>
    </row>
    <row r="43" spans="1:7" s="3" customFormat="1" ht="12.2" customHeight="1">
      <c r="A43" s="21">
        <v>32</v>
      </c>
      <c r="B43" s="22" t="s">
        <v>80</v>
      </c>
      <c r="C43" s="23" t="s">
        <v>112</v>
      </c>
      <c r="D43" s="24">
        <v>161648.20497320002</v>
      </c>
      <c r="E43" s="25">
        <v>1</v>
      </c>
      <c r="F43" s="26">
        <v>103</v>
      </c>
      <c r="G43" s="36"/>
    </row>
    <row r="44" spans="1:7" s="3" customFormat="1" ht="12.2" customHeight="1">
      <c r="A44" s="21">
        <v>33</v>
      </c>
      <c r="B44" s="22" t="s">
        <v>116</v>
      </c>
      <c r="C44" s="23" t="s">
        <v>116</v>
      </c>
      <c r="D44" s="24">
        <v>157392</v>
      </c>
      <c r="E44" s="25">
        <v>9</v>
      </c>
      <c r="F44" s="26">
        <v>1862</v>
      </c>
      <c r="G44" s="36"/>
    </row>
    <row r="45" spans="1:7" s="3" customFormat="1" ht="12.2" customHeight="1">
      <c r="A45" s="21">
        <v>34</v>
      </c>
      <c r="B45" s="22" t="s">
        <v>23</v>
      </c>
      <c r="C45" s="23" t="s">
        <v>68</v>
      </c>
      <c r="D45" s="24">
        <v>146883.88627213999</v>
      </c>
      <c r="E45" s="25">
        <v>6</v>
      </c>
      <c r="F45" s="26">
        <v>637</v>
      </c>
      <c r="G45" s="36"/>
    </row>
    <row r="46" spans="1:7" s="3" customFormat="1" ht="12.2" customHeight="1">
      <c r="A46" s="21">
        <v>35</v>
      </c>
      <c r="B46" s="22" t="s">
        <v>44</v>
      </c>
      <c r="C46" s="23" t="s">
        <v>44</v>
      </c>
      <c r="D46" s="24">
        <v>144810.66006871196</v>
      </c>
      <c r="E46" s="25">
        <v>14</v>
      </c>
      <c r="F46" s="26">
        <v>1916</v>
      </c>
      <c r="G46" s="36"/>
    </row>
    <row r="47" spans="1:7" s="3" customFormat="1" ht="12.2" customHeight="1">
      <c r="A47" s="21">
        <v>36</v>
      </c>
      <c r="B47" s="22" t="s">
        <v>83</v>
      </c>
      <c r="C47" s="23" t="s">
        <v>97</v>
      </c>
      <c r="D47" s="24">
        <v>126540.46902361099</v>
      </c>
      <c r="E47" s="25">
        <v>6</v>
      </c>
      <c r="F47" s="26">
        <v>770</v>
      </c>
      <c r="G47" s="36"/>
    </row>
    <row r="48" spans="1:7" s="3" customFormat="1" ht="12.2" customHeight="1">
      <c r="A48" s="21">
        <v>37</v>
      </c>
      <c r="B48" s="22" t="s">
        <v>75</v>
      </c>
      <c r="C48" s="23" t="s">
        <v>28</v>
      </c>
      <c r="D48" s="24">
        <v>124012.72236</v>
      </c>
      <c r="E48" s="25">
        <v>11</v>
      </c>
      <c r="F48" s="26">
        <v>1557</v>
      </c>
      <c r="G48" s="36"/>
    </row>
    <row r="49" spans="1:7" s="3" customFormat="1" ht="12.2" customHeight="1">
      <c r="A49" s="21">
        <v>38</v>
      </c>
      <c r="B49" s="22" t="s">
        <v>12</v>
      </c>
      <c r="C49" s="23" t="s">
        <v>107</v>
      </c>
      <c r="D49" s="24">
        <v>111720.911428686</v>
      </c>
      <c r="E49" s="25">
        <v>4</v>
      </c>
      <c r="F49" s="26">
        <v>768</v>
      </c>
      <c r="G49" s="36"/>
    </row>
    <row r="50" spans="1:7" s="3" customFormat="1" ht="12.2" customHeight="1">
      <c r="A50" s="21">
        <v>39</v>
      </c>
      <c r="B50" s="22" t="s">
        <v>33</v>
      </c>
      <c r="C50" s="23" t="s">
        <v>34</v>
      </c>
      <c r="D50" s="24">
        <v>108666.13382</v>
      </c>
      <c r="E50" s="25">
        <v>12</v>
      </c>
      <c r="F50" s="26">
        <v>2035</v>
      </c>
      <c r="G50" s="36"/>
    </row>
    <row r="51" spans="1:7" s="3" customFormat="1" ht="12.2" customHeight="1">
      <c r="A51" s="21">
        <v>40</v>
      </c>
      <c r="B51" s="22" t="s">
        <v>37</v>
      </c>
      <c r="C51" s="23" t="s">
        <v>91</v>
      </c>
      <c r="D51" s="24">
        <v>101186.17173916001</v>
      </c>
      <c r="E51" s="25">
        <v>10</v>
      </c>
      <c r="F51" s="26">
        <v>1246</v>
      </c>
      <c r="G51" s="36"/>
    </row>
    <row r="52" spans="1:7" s="3" customFormat="1" ht="12.2" customHeight="1">
      <c r="A52" s="21">
        <v>41</v>
      </c>
      <c r="B52" s="27" t="s">
        <v>66</v>
      </c>
      <c r="C52" s="28"/>
      <c r="D52" s="24">
        <v>96053.501193119984</v>
      </c>
      <c r="E52" s="25">
        <v>1</v>
      </c>
      <c r="F52" s="26">
        <v>112</v>
      </c>
      <c r="G52" s="36"/>
    </row>
    <row r="53" spans="1:7" s="3" customFormat="1" ht="12.2" customHeight="1">
      <c r="A53" s="21">
        <v>42</v>
      </c>
      <c r="B53" s="22" t="s">
        <v>22</v>
      </c>
      <c r="C53" s="23" t="s">
        <v>58</v>
      </c>
      <c r="D53" s="24">
        <v>62648</v>
      </c>
      <c r="E53" s="25">
        <v>10</v>
      </c>
      <c r="F53" s="26">
        <v>1179</v>
      </c>
      <c r="G53" s="36"/>
    </row>
    <row r="54" spans="1:7" s="3" customFormat="1" ht="12.2" customHeight="1">
      <c r="A54" s="21">
        <v>43</v>
      </c>
      <c r="B54" s="22" t="s">
        <v>134</v>
      </c>
      <c r="C54" s="23" t="s">
        <v>134</v>
      </c>
      <c r="D54" s="24">
        <v>57858.381513759996</v>
      </c>
      <c r="E54" s="25">
        <v>3</v>
      </c>
      <c r="F54" s="26">
        <v>410</v>
      </c>
      <c r="G54" s="36"/>
    </row>
    <row r="55" spans="1:7" s="3" customFormat="1" ht="12.2" customHeight="1">
      <c r="A55" s="21">
        <v>44</v>
      </c>
      <c r="B55" s="22" t="s">
        <v>17</v>
      </c>
      <c r="C55" s="23" t="s">
        <v>17</v>
      </c>
      <c r="D55" s="24">
        <v>57723</v>
      </c>
      <c r="E55" s="25">
        <v>10</v>
      </c>
      <c r="F55" s="26">
        <v>1573</v>
      </c>
      <c r="G55" s="36"/>
    </row>
    <row r="56" spans="1:7" s="3" customFormat="1" ht="12.2" customHeight="1">
      <c r="A56" s="21">
        <v>45</v>
      </c>
      <c r="B56" s="22" t="s">
        <v>15</v>
      </c>
      <c r="C56" s="23" t="s">
        <v>15</v>
      </c>
      <c r="D56" s="24">
        <v>57175.344750000004</v>
      </c>
      <c r="E56" s="25">
        <v>10</v>
      </c>
      <c r="F56" s="26">
        <v>1128</v>
      </c>
      <c r="G56" s="36"/>
    </row>
    <row r="57" spans="1:7" s="3" customFormat="1" ht="12.2" customHeight="1">
      <c r="A57" s="21">
        <v>46</v>
      </c>
      <c r="B57" s="27" t="s">
        <v>78</v>
      </c>
      <c r="C57" s="28"/>
      <c r="D57" s="24">
        <v>54607.524475240003</v>
      </c>
      <c r="E57" s="25">
        <v>1</v>
      </c>
      <c r="F57" s="26">
        <v>160</v>
      </c>
      <c r="G57" s="36"/>
    </row>
    <row r="58" spans="1:7" s="3" customFormat="1" ht="12.2" customHeight="1">
      <c r="A58" s="21">
        <v>47</v>
      </c>
      <c r="B58" s="22" t="s">
        <v>21</v>
      </c>
      <c r="C58" s="28" t="s">
        <v>102</v>
      </c>
      <c r="D58" s="24">
        <v>50545</v>
      </c>
      <c r="E58" s="25">
        <v>1</v>
      </c>
      <c r="F58" s="26">
        <v>101</v>
      </c>
      <c r="G58" s="36"/>
    </row>
    <row r="59" spans="1:7" s="3" customFormat="1" ht="12.2" customHeight="1">
      <c r="A59" s="21">
        <v>48</v>
      </c>
      <c r="B59" s="22" t="s">
        <v>92</v>
      </c>
      <c r="C59" s="23" t="s">
        <v>59</v>
      </c>
      <c r="D59" s="24">
        <v>42193.015985948005</v>
      </c>
      <c r="E59" s="25">
        <v>4</v>
      </c>
      <c r="F59" s="26">
        <v>421</v>
      </c>
      <c r="G59" s="36"/>
    </row>
    <row r="60" spans="1:7" s="3" customFormat="1" ht="12.2" customHeight="1">
      <c r="A60" s="21">
        <v>49</v>
      </c>
      <c r="B60" s="22" t="s">
        <v>94</v>
      </c>
      <c r="C60" s="28" t="s">
        <v>95</v>
      </c>
      <c r="D60" s="24">
        <v>39248.17</v>
      </c>
      <c r="E60" s="25">
        <v>1</v>
      </c>
      <c r="F60" s="26">
        <v>346</v>
      </c>
      <c r="G60" s="36"/>
    </row>
    <row r="61" spans="1:7" s="3" customFormat="1" ht="12.2" customHeight="1">
      <c r="A61" s="21">
        <v>50</v>
      </c>
      <c r="B61" s="22" t="s">
        <v>70</v>
      </c>
      <c r="C61" s="28" t="s">
        <v>106</v>
      </c>
      <c r="D61" s="24">
        <v>29278.198679900997</v>
      </c>
      <c r="E61" s="25">
        <v>7</v>
      </c>
      <c r="F61" s="26">
        <v>999</v>
      </c>
      <c r="G61" s="36"/>
    </row>
    <row r="62" spans="1:7" s="3" customFormat="1" ht="12.2" customHeight="1">
      <c r="A62" s="21">
        <v>51</v>
      </c>
      <c r="B62" s="22" t="s">
        <v>67</v>
      </c>
      <c r="C62" s="23"/>
      <c r="D62" s="24">
        <v>28613.702418943998</v>
      </c>
      <c r="E62" s="25">
        <v>1</v>
      </c>
      <c r="F62" s="26">
        <v>130</v>
      </c>
      <c r="G62" s="36"/>
    </row>
    <row r="63" spans="1:7" s="3" customFormat="1" ht="12.2" customHeight="1">
      <c r="A63" s="21">
        <v>52</v>
      </c>
      <c r="B63" s="27" t="s">
        <v>8</v>
      </c>
      <c r="C63" s="23" t="s">
        <v>48</v>
      </c>
      <c r="D63" s="24">
        <v>22654</v>
      </c>
      <c r="E63" s="25">
        <v>2</v>
      </c>
      <c r="F63" s="26">
        <v>208</v>
      </c>
      <c r="G63" s="36"/>
    </row>
    <row r="64" spans="1:7" s="3" customFormat="1" ht="12.2" customHeight="1">
      <c r="A64" s="21">
        <v>53</v>
      </c>
      <c r="B64" s="22" t="s">
        <v>125</v>
      </c>
      <c r="C64" s="28"/>
      <c r="D64" s="24">
        <v>21020.487499113002</v>
      </c>
      <c r="E64" s="25">
        <v>1</v>
      </c>
      <c r="F64" s="26">
        <v>143</v>
      </c>
      <c r="G64" s="36"/>
    </row>
    <row r="65" spans="1:7" s="3" customFormat="1" ht="12.2" customHeight="1">
      <c r="A65" s="21">
        <v>54</v>
      </c>
      <c r="B65" s="27" t="s">
        <v>96</v>
      </c>
      <c r="C65" s="23" t="s">
        <v>96</v>
      </c>
      <c r="D65" s="24">
        <v>18434</v>
      </c>
      <c r="E65" s="25">
        <v>7</v>
      </c>
      <c r="F65" s="26">
        <v>3954</v>
      </c>
      <c r="G65" s="36"/>
    </row>
    <row r="66" spans="1:7" s="3" customFormat="1" ht="12.2" customHeight="1">
      <c r="A66" s="21">
        <v>55</v>
      </c>
      <c r="B66" s="22" t="s">
        <v>30</v>
      </c>
      <c r="C66" s="23" t="s">
        <v>117</v>
      </c>
      <c r="D66" s="24">
        <v>17846</v>
      </c>
      <c r="E66" s="25">
        <v>3</v>
      </c>
      <c r="F66" s="26">
        <v>367</v>
      </c>
      <c r="G66" s="36"/>
    </row>
    <row r="67" spans="1:7" s="3" customFormat="1" ht="12.2" customHeight="1">
      <c r="A67" s="21">
        <v>56</v>
      </c>
      <c r="B67" s="22" t="s">
        <v>129</v>
      </c>
      <c r="C67" s="23" t="s">
        <v>128</v>
      </c>
      <c r="D67" s="24">
        <v>17182.541689999998</v>
      </c>
      <c r="E67" s="25">
        <v>2</v>
      </c>
      <c r="F67" s="26">
        <v>274</v>
      </c>
      <c r="G67" s="36"/>
    </row>
    <row r="68" spans="1:7" s="3" customFormat="1" ht="12.2" customHeight="1">
      <c r="A68" s="21">
        <v>57</v>
      </c>
      <c r="B68" s="22" t="s">
        <v>114</v>
      </c>
      <c r="C68" s="23" t="s">
        <v>114</v>
      </c>
      <c r="D68" s="29">
        <v>16919.352985409998</v>
      </c>
      <c r="E68" s="30">
        <v>3</v>
      </c>
      <c r="F68" s="31">
        <v>459</v>
      </c>
      <c r="G68" s="36"/>
    </row>
    <row r="69" spans="1:7" s="3" customFormat="1" ht="12.2" customHeight="1">
      <c r="A69" s="21">
        <v>58</v>
      </c>
      <c r="B69" s="38" t="s">
        <v>19</v>
      </c>
      <c r="C69" s="39" t="s">
        <v>19</v>
      </c>
      <c r="D69" s="40">
        <v>16513.612160000001</v>
      </c>
      <c r="E69" s="41">
        <v>2</v>
      </c>
      <c r="F69" s="42">
        <v>428</v>
      </c>
      <c r="G69" s="36"/>
    </row>
    <row r="70" spans="1:7" s="3" customFormat="1" ht="12.2" customHeight="1">
      <c r="A70" s="21">
        <v>59</v>
      </c>
      <c r="B70" s="22" t="s">
        <v>126</v>
      </c>
      <c r="C70" s="23" t="s">
        <v>111</v>
      </c>
      <c r="D70" s="24">
        <v>15570.411491168001</v>
      </c>
      <c r="E70" s="25">
        <v>5</v>
      </c>
      <c r="F70" s="26">
        <v>527</v>
      </c>
      <c r="G70" s="36"/>
    </row>
    <row r="71" spans="1:7" s="3" customFormat="1" ht="12.2" customHeight="1">
      <c r="A71" s="21">
        <v>60</v>
      </c>
      <c r="B71" s="22" t="s">
        <v>104</v>
      </c>
      <c r="C71" s="23" t="s">
        <v>113</v>
      </c>
      <c r="D71" s="24">
        <v>9149.8065999999999</v>
      </c>
      <c r="E71" s="25">
        <v>2</v>
      </c>
      <c r="F71" s="26">
        <v>201</v>
      </c>
      <c r="G71" s="36"/>
    </row>
    <row r="72" spans="1:7" s="3" customFormat="1" ht="12.2" customHeight="1">
      <c r="A72" s="21">
        <v>61</v>
      </c>
      <c r="B72" s="22" t="s">
        <v>122</v>
      </c>
      <c r="C72" s="23" t="s">
        <v>121</v>
      </c>
      <c r="D72" s="24">
        <v>8229.5003825109998</v>
      </c>
      <c r="E72" s="25">
        <v>1</v>
      </c>
      <c r="F72" s="26">
        <v>134</v>
      </c>
      <c r="G72" s="36"/>
    </row>
    <row r="73" spans="1:7" s="3" customFormat="1" ht="12.2" customHeight="1">
      <c r="A73" s="21">
        <v>62</v>
      </c>
      <c r="B73" s="22" t="s">
        <v>119</v>
      </c>
      <c r="C73" s="23" t="s">
        <v>120</v>
      </c>
      <c r="D73" s="24">
        <v>7862.9571900000001</v>
      </c>
      <c r="E73" s="25">
        <v>1</v>
      </c>
      <c r="F73" s="26">
        <v>143</v>
      </c>
      <c r="G73" s="36"/>
    </row>
    <row r="74" spans="1:7" s="3" customFormat="1" ht="12.2" customHeight="1">
      <c r="A74" s="21">
        <v>63</v>
      </c>
      <c r="B74" s="22" t="s">
        <v>7</v>
      </c>
      <c r="C74" s="23" t="s">
        <v>60</v>
      </c>
      <c r="D74" s="24">
        <v>6505.5580354030008</v>
      </c>
      <c r="E74" s="25">
        <v>2</v>
      </c>
      <c r="F74" s="26">
        <v>189</v>
      </c>
      <c r="G74" s="36"/>
    </row>
    <row r="75" spans="1:7" s="3" customFormat="1" ht="12.2" customHeight="1">
      <c r="A75" s="21">
        <v>64</v>
      </c>
      <c r="B75" s="22" t="s">
        <v>18</v>
      </c>
      <c r="C75" s="23" t="s">
        <v>62</v>
      </c>
      <c r="D75" s="24">
        <v>6087.6703271409997</v>
      </c>
      <c r="E75" s="25">
        <v>1</v>
      </c>
      <c r="F75" s="26">
        <v>101</v>
      </c>
      <c r="G75" s="36"/>
    </row>
    <row r="76" spans="1:7" s="3" customFormat="1" ht="12.2" customHeight="1">
      <c r="A76" s="21">
        <v>65</v>
      </c>
      <c r="B76" s="22" t="s">
        <v>69</v>
      </c>
      <c r="C76" s="23"/>
      <c r="D76" s="24">
        <v>3145.2945351999997</v>
      </c>
      <c r="E76" s="25">
        <v>1</v>
      </c>
      <c r="F76" s="26">
        <v>97</v>
      </c>
      <c r="G76" s="36"/>
    </row>
    <row r="77" spans="1:7" s="3" customFormat="1" ht="12.2" customHeight="1">
      <c r="A77" s="21">
        <v>66</v>
      </c>
      <c r="B77" s="22" t="s">
        <v>93</v>
      </c>
      <c r="C77" s="28" t="s">
        <v>93</v>
      </c>
      <c r="D77" s="24">
        <v>2682.6</v>
      </c>
      <c r="E77" s="25">
        <v>1</v>
      </c>
      <c r="F77" s="26">
        <v>112</v>
      </c>
      <c r="G77" s="36"/>
    </row>
    <row r="78" spans="1:7" s="3" customFormat="1" ht="12.2" customHeight="1">
      <c r="A78" s="21">
        <v>67</v>
      </c>
      <c r="B78" s="22" t="s">
        <v>71</v>
      </c>
      <c r="C78" s="28" t="s">
        <v>72</v>
      </c>
      <c r="D78" s="24">
        <v>2218.7558184000004</v>
      </c>
      <c r="E78" s="25">
        <v>1</v>
      </c>
      <c r="F78" s="26">
        <v>104</v>
      </c>
      <c r="G78" s="36"/>
    </row>
    <row r="79" spans="1:7" s="3" customFormat="1" ht="12.2" customHeight="1">
      <c r="A79" s="21">
        <v>68</v>
      </c>
      <c r="B79" s="22" t="s">
        <v>64</v>
      </c>
      <c r="C79" s="23"/>
      <c r="D79" s="24">
        <v>1941.4035323999999</v>
      </c>
      <c r="E79" s="25">
        <v>1</v>
      </c>
      <c r="F79" s="26">
        <v>101</v>
      </c>
      <c r="G79" s="36"/>
    </row>
    <row r="80" spans="1:7" s="3" customFormat="1" ht="12.2" customHeight="1">
      <c r="A80" s="21">
        <v>69</v>
      </c>
      <c r="B80" s="27" t="s">
        <v>63</v>
      </c>
      <c r="C80" s="32"/>
      <c r="D80" s="29">
        <v>214.643544768</v>
      </c>
      <c r="E80" s="30">
        <v>1</v>
      </c>
      <c r="F80" s="31">
        <v>39</v>
      </c>
      <c r="G80" s="36"/>
    </row>
    <row r="81" spans="1:7" s="3" customFormat="1" ht="12.2" customHeight="1">
      <c r="A81" s="13"/>
      <c r="B81" s="73" t="s">
        <v>118</v>
      </c>
      <c r="C81" s="74"/>
      <c r="D81" s="5">
        <f>SUM(D3:D80)-D6-D10-D18-D22</f>
        <v>29445802.578369219</v>
      </c>
      <c r="E81" s="5">
        <f t="shared" ref="E81:F81" si="6">SUM(E3:E80)-E6-E10-E18-E22</f>
        <v>2588</v>
      </c>
      <c r="F81" s="6">
        <f t="shared" si="6"/>
        <v>412987</v>
      </c>
      <c r="G81" s="36"/>
    </row>
    <row r="82" spans="1:7" s="3" customFormat="1" ht="12.2" customHeight="1">
      <c r="A82" s="7" t="s">
        <v>73</v>
      </c>
      <c r="B82" s="4"/>
      <c r="C82" s="8"/>
      <c r="D82" s="8"/>
      <c r="E82" s="9"/>
      <c r="F82" s="8"/>
      <c r="G82" s="36"/>
    </row>
    <row r="83" spans="1:7" s="4" customFormat="1">
      <c r="A83" s="7" t="s">
        <v>74</v>
      </c>
      <c r="B83" s="7"/>
      <c r="C83" s="8"/>
      <c r="D83" s="14"/>
      <c r="E83" s="9"/>
      <c r="F83" s="8"/>
      <c r="G83" s="36"/>
    </row>
    <row r="84" spans="1:7" s="4" customFormat="1">
      <c r="A84" s="7" t="s">
        <v>135</v>
      </c>
      <c r="B84" s="7"/>
      <c r="C84" s="8"/>
      <c r="D84" s="8"/>
      <c r="E84" s="8"/>
      <c r="F84" s="8"/>
      <c r="G84" s="36"/>
    </row>
    <row r="85" spans="1:7">
      <c r="D85" s="33"/>
      <c r="E85" s="33"/>
      <c r="F85" s="33"/>
    </row>
  </sheetData>
  <sortState ref="B33:F80">
    <sortCondition descending="1" ref="D33:D80"/>
  </sortState>
  <mergeCells count="2">
    <mergeCell ref="B81:C81"/>
    <mergeCell ref="A1:E1"/>
  </mergeCells>
  <phoneticPr fontId="0" type="noConversion"/>
  <printOptions horizontalCentered="1"/>
  <pageMargins left="0" right="0" top="0.39370078740157483" bottom="0.39370078740157483" header="0" footer="0.19685039370078741"/>
  <pageSetup paperSize="9" scale="112" fitToHeight="2" orientation="landscape" horizontalDpi="300" verticalDpi="300" r:id="rId1"/>
  <headerFooter alignWithMargins="0"/>
  <ignoredErrors>
    <ignoredError sqref="D6:F6 D10:F10 F9 E12 E8 D18:F18 E17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Sociedades</vt:lpstr>
      <vt:lpstr>Sociedades!_ftnref1</vt:lpstr>
      <vt:lpstr>Sociedades!Títulos_a_imprimir</vt:lpstr>
    </vt:vector>
  </TitlesOfParts>
  <Company>CNMV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administrador</dc:creator>
  <cp:lastModifiedBy>Jose Luis</cp:lastModifiedBy>
  <cp:lastPrinted>2019-05-09T12:08:01Z</cp:lastPrinted>
  <dcterms:created xsi:type="dcterms:W3CDTF">2001-03-01T10:52:24Z</dcterms:created>
  <dcterms:modified xsi:type="dcterms:W3CDTF">2020-01-10T10:44:32Z</dcterms:modified>
</cp:coreProperties>
</file>